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0" firstSheet="1" activeTab="1"/>
  </bookViews>
  <sheets>
    <sheet name="従事者別人件費総括表（前期）" sheetId="127" state="hidden" r:id="rId1"/>
    <sheet name=" 提出用 従事者別直接人件費集計表（後期）" sheetId="128" r:id="rId2"/>
    <sheet name="報酬月額テーブル"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28" l="1"/>
  <c r="H8" i="128" s="1"/>
  <c r="J24" i="128" l="1"/>
  <c r="K24" i="128" s="1"/>
  <c r="J16" i="128"/>
  <c r="K16" i="128" s="1"/>
  <c r="J8" i="128"/>
  <c r="K8" i="128" s="1"/>
  <c r="J15" i="128"/>
  <c r="K15" i="128" s="1"/>
  <c r="J22" i="128"/>
  <c r="K22" i="128" s="1"/>
  <c r="J21" i="128"/>
  <c r="K21" i="128" s="1"/>
  <c r="J12" i="128"/>
  <c r="K12" i="128" s="1"/>
  <c r="J23" i="128"/>
  <c r="K23" i="128" s="1"/>
  <c r="J14" i="128"/>
  <c r="K14" i="128" s="1"/>
  <c r="J13" i="128"/>
  <c r="K13" i="128" s="1"/>
  <c r="J20" i="128"/>
  <c r="K20" i="128" s="1"/>
  <c r="J19" i="128"/>
  <c r="K19" i="128" s="1"/>
  <c r="J11" i="128"/>
  <c r="K11" i="128" s="1"/>
  <c r="J26" i="128"/>
  <c r="K26" i="128" s="1"/>
  <c r="J18" i="128"/>
  <c r="K18" i="128" s="1"/>
  <c r="J10" i="128"/>
  <c r="K10" i="128" s="1"/>
  <c r="J25" i="128"/>
  <c r="K25" i="128" s="1"/>
  <c r="J17" i="128"/>
  <c r="K17"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<sst xmlns="http://schemas.openxmlformats.org/spreadsheetml/2006/main" count="1840" uniqueCount="84">
  <si>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</si>
  <si>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</si>
  <si>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</si>
  <si>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</si>
  <si>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</si>
  <si>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</si>
  <si>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</si>
  <si>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</si>
  <si>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</si>
  <si>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</si>
  <si>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</si>
  <si>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</si>
  <si>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</si>
  <si>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</si>
  <si>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</si>
  <si>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</si>
  <si>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</si>
  <si>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</si>
  <si>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</si>
  <si>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</si>
  <si>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</si>
  <si>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</si>
  <si>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</si>
  <si>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</si>
  <si>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</si>
  <si>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</si>
  <si>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</si>
  <si>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</si>
  <si>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</si>
  <si>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</si>
  <si>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</si>
  <si>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</si>
  <si>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</si>
  <si>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</si>
  <si>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</si>
  <si>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</si>
  <si>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</si>
  <si>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</si>
  <si>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</si>
  <si>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</si>
  <si>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</si>
  <si>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</si>
  <si>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</si>
  <si>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</si>
  <si>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</si>
  <si>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</si>
  <si>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</si>
  <si>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</si>
  <si>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</si>
  <si>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</si>
  <si>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</si>
  <si>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</si>
  <si>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</si>
  <si>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</si>
  <si>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</si>
  <si>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</si>
  <si>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</si>
  <si>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</si>
  <si>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</si>
  <si>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</si>
  <si>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</si>
  <si>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</si>
  <si>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</si>
  <si>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</si>
  <si>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</si>
  <si>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</si>
  <si>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</si>
  <si>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</si>
  <si>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</si>
  <si>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</si>
  <si>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</si>
  <si>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</si>
  <si>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</si>
  <si>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</si>
  <si>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</si>
  <si>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</si>
  <si>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</si>
  <si>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</si>
  <si>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</si>
  <si>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</si>
  <si>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</si>
  <si>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</si>
  <si>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</si>
  <si>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rPh sb="0" eb="2">
      <t>レイワ</t>
    </rPh>
    <rPh sb="3" eb="4">
      <t>ネン</t>
    </rPh>
    <rPh sb="4" eb="5">
      <t>ゲツ</t>
    </rPh>
    <rPh sb="7" eb="9">
      <t>レイワ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</si>
</sst>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2"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
      <b/>
      <sz val="16"/>
      <color indexed="8"/>
      <name val="ＭＳ Ｐゴシック"/>
      <family val="3"/>
      <charset val="128"/>
    </font>
    <font>
      <sz val="16"/>
      <color indexed="8"/>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7">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178" fontId="20" fillId="0" borderId="11" xfId="2" applyNumberFormat="1" applyFont="1" applyBorder="1" applyAlignment="1" applyProtection="1">
      <alignment horizontal="center" vertical="center" shrinkToFit="1"/>
    </xf>
    <xf numFmtId="178" fontId="21" fillId="3" borderId="2" xfId="2" applyNumberFormat="1" applyFont="1" applyFill="1" applyBorder="1" applyAlignment="1" applyProtection="1">
      <alignment horizontal="center" vertical="center" shrinkToFit="1"/>
    </xf>
    <xf numFmtId="178" fontId="21" fillId="3" borderId="4" xfId="2" applyNumberFormat="1" applyFont="1" applyFill="1" applyBorder="1" applyAlignment="1" applyProtection="1">
      <alignment horizontal="center" vertical="center" shrinkToFit="1"/>
    </xf>
    <xf numFmtId="178" fontId="21"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4" fillId="0" borderId="56" xfId="0" applyFont="1" applyBorder="1" applyAlignment="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workbookViewId="0"/>
  </sheetViews>
  <sheetFormatPr defaultColWidth="9" defaultRowHeight="20.100000000000001" customHeight="1" x14ac:dyDescent="0.15"/>
  <cols>
    <col min="1" max="3" width="5" style="22" customWidth="1"/>
    <col min="4" max="4" width="3.5" style="22" customWidth="1"/>
    <col min="5" max="5" width="5.625" style="23" customWidth="1"/>
    <col min="6" max="6" width="5.625" style="23" hidden="1" customWidth="1"/>
    <col min="7" max="7" width="6.25" style="22" customWidth="1"/>
    <col min="8" max="8" width="9.375" style="24" hidden="1" customWidth="1"/>
    <col min="9" max="9" width="12.625" style="22" customWidth="1"/>
    <col min="10" max="10" width="10.625" style="22" customWidth="1"/>
    <col min="11" max="12" width="15.625" style="22" customWidth="1"/>
    <col min="13" max="13" width="9" style="12" customWidth="1"/>
    <col min="14" max="16384" width="9" style="12"/>
  </cols>
  <sheetData>
    <row r="1" spans="1:12" ht="20.100000000000001" customHeight="1" x14ac:dyDescent="0.15">
      <c r="A1" s="4" t="s">
        <v>74</v>
      </c>
    </row>
    <row r="2" spans="1:12" ht="20.100000000000001" customHeight="1" x14ac:dyDescent="0.15">
      <c r="A2" s="175" t="s">
        <v>73</v>
      </c>
      <c r="B2" s="175"/>
      <c r="C2" s="175"/>
      <c r="D2" s="175"/>
      <c r="E2" s="175"/>
      <c r="F2" s="175"/>
      <c r="G2" s="175"/>
      <c r="H2" s="175"/>
      <c r="I2" s="175"/>
      <c r="J2" s="175"/>
      <c r="K2" s="175"/>
      <c r="L2" s="175"/>
    </row>
    <row r="3" spans="1:12" ht="23.25" customHeight="1" x14ac:dyDescent="0.15">
      <c r="A3" s="176" t="s">
        <v>11</v>
      </c>
      <c r="B3" s="176"/>
      <c r="C3" s="176"/>
      <c r="D3" s="176"/>
      <c r="E3" s="176"/>
      <c r="F3" s="176"/>
      <c r="G3" s="177"/>
      <c r="H3" s="177"/>
      <c r="I3" s="177"/>
      <c r="J3" s="177"/>
      <c r="K3" s="177"/>
      <c r="L3" s="177"/>
    </row>
    <row r="4" spans="1:12" ht="23.25" customHeight="1" x14ac:dyDescent="0.15">
      <c r="A4" s="178" t="e">
        <f>#REF!</f>
        <v>#REF!</v>
      </c>
      <c r="B4" s="178"/>
      <c r="C4" s="178"/>
      <c r="D4" s="178"/>
      <c r="E4" s="178"/>
      <c r="F4" s="178"/>
      <c r="G4" s="179"/>
      <c r="H4" s="179"/>
      <c r="I4" s="179"/>
      <c r="J4" s="179"/>
      <c r="K4" s="179"/>
      <c r="L4" s="179"/>
    </row>
    <row r="5" spans="1:12" ht="29.25" customHeight="1" x14ac:dyDescent="0.15">
      <c r="A5" s="180" t="s">
        <v>23</v>
      </c>
      <c r="B5" s="180"/>
      <c r="C5" s="180"/>
      <c r="D5" s="181" t="e">
        <f>#REF!</f>
        <v>#REF!</v>
      </c>
      <c r="E5" s="182"/>
      <c r="F5" s="182"/>
      <c r="G5" s="182"/>
      <c r="H5" s="182"/>
      <c r="I5" s="182"/>
      <c r="J5" s="182"/>
      <c r="K5" s="182"/>
      <c r="L5" s="183"/>
    </row>
    <row r="6" spans="1:12" ht="29.25" customHeight="1" x14ac:dyDescent="0.15">
      <c r="A6" s="180" t="s">
        <v>22</v>
      </c>
      <c r="B6" s="180"/>
      <c r="C6" s="180"/>
      <c r="D6" s="181" t="e">
        <f>#REF!</f>
        <v>#REF!</v>
      </c>
      <c r="E6" s="182"/>
      <c r="F6" s="182"/>
      <c r="G6" s="182"/>
      <c r="H6" s="182"/>
      <c r="I6" s="182"/>
      <c r="J6" s="182"/>
      <c r="K6" s="182"/>
      <c r="L6" s="183"/>
    </row>
    <row r="7" spans="1:12" s="13" customFormat="1" ht="60" customHeight="1" x14ac:dyDescent="0.15">
      <c r="A7" s="166" t="s">
        <v>12</v>
      </c>
      <c r="B7" s="167"/>
      <c r="C7" s="168"/>
      <c r="D7" s="169" t="s">
        <v>61</v>
      </c>
      <c r="E7" s="170"/>
      <c r="F7" s="98" t="s">
        <v>33</v>
      </c>
      <c r="G7" s="97" t="s">
        <v>14</v>
      </c>
      <c r="H7" s="94" t="s">
        <v>72</v>
      </c>
      <c r="I7" s="95" t="s">
        <v>15</v>
      </c>
      <c r="J7" s="93" t="s">
        <v>16</v>
      </c>
      <c r="K7" s="96" t="s">
        <v>17</v>
      </c>
      <c r="L7" s="93" t="s">
        <v>18</v>
      </c>
    </row>
    <row r="8" spans="1:12" s="18" customFormat="1" ht="25.15" customHeight="1" x14ac:dyDescent="0.15">
      <c r="A8" s="171" t="e">
        <f>#REF!</f>
        <v>#REF!</v>
      </c>
      <c r="B8" s="172"/>
      <c r="C8" s="85" t="s">
        <v>12</v>
      </c>
      <c r="D8" s="146" t="e">
        <f>#REF!</f>
        <v>#REF!</v>
      </c>
      <c r="E8" s="147" t="s">
        <v>19</v>
      </c>
      <c r="F8" s="140">
        <v>1</v>
      </c>
      <c r="G8" s="143" t="e">
        <f>#REF!</f>
        <v>#REF!</v>
      </c>
      <c r="H8" s="14"/>
      <c r="I8" s="15" t="e">
        <f>#REF!</f>
        <v>#REF!</v>
      </c>
      <c r="J8" s="25" t="e">
        <f>#REF!</f>
        <v>#REF!</v>
      </c>
      <c r="K8" s="16" t="e">
        <f>#REF!</f>
        <v>#REF!</v>
      </c>
      <c r="L8" s="17" t="e">
        <f>#REF!</f>
        <v>#REF!</v>
      </c>
    </row>
    <row r="9" spans="1:12" s="18" customFormat="1" ht="25.15" customHeight="1" x14ac:dyDescent="0.15">
      <c r="A9" s="173" t="e">
        <f>#REF!</f>
        <v>#REF!</v>
      </c>
      <c r="B9" s="174"/>
      <c r="C9" s="85" t="s">
        <v>12</v>
      </c>
      <c r="D9" s="146" t="e">
        <f>#REF!</f>
        <v>#REF!</v>
      </c>
      <c r="E9" s="147" t="s">
        <v>19</v>
      </c>
      <c r="F9" s="140">
        <v>1</v>
      </c>
      <c r="G9" s="143" t="e">
        <f>#REF!</f>
        <v>#REF!</v>
      </c>
      <c r="H9" s="14"/>
      <c r="I9" s="15" t="e">
        <f>#REF!</f>
        <v>#REF!</v>
      </c>
      <c r="J9" s="25" t="e">
        <f>#REF!</f>
        <v>#REF!</v>
      </c>
      <c r="K9" s="16" t="e">
        <f>#REF!</f>
        <v>#REF!</v>
      </c>
      <c r="L9" s="17" t="e">
        <f>#REF!</f>
        <v>#REF!</v>
      </c>
    </row>
    <row r="10" spans="1:12" s="18" customFormat="1" ht="25.15" customHeight="1" x14ac:dyDescent="0.15">
      <c r="A10" s="173" t="e">
        <f>#REF!</f>
        <v>#REF!</v>
      </c>
      <c r="B10" s="174"/>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15" customHeight="1" x14ac:dyDescent="0.15">
      <c r="A11" s="173" t="e">
        <f>#REF!</f>
        <v>#REF!</v>
      </c>
      <c r="B11" s="174"/>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15" customHeight="1" x14ac:dyDescent="0.15">
      <c r="A12" s="173" t="e">
        <f>#REF!</f>
        <v>#REF!</v>
      </c>
      <c r="B12" s="174"/>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15" customHeight="1" x14ac:dyDescent="0.15">
      <c r="A13" s="173" t="e">
        <f>#REF!</f>
        <v>#REF!</v>
      </c>
      <c r="B13" s="174"/>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15" customHeight="1" x14ac:dyDescent="0.15">
      <c r="A14" s="173" t="e">
        <f>#REF!</f>
        <v>#REF!</v>
      </c>
      <c r="B14" s="174"/>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15" customHeight="1" x14ac:dyDescent="0.15">
      <c r="A15" s="173" t="e">
        <f>#REF!</f>
        <v>#REF!</v>
      </c>
      <c r="B15" s="174"/>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15" customHeight="1" x14ac:dyDescent="0.15">
      <c r="A16" s="173" t="e">
        <f>#REF!</f>
        <v>#REF!</v>
      </c>
      <c r="B16" s="174"/>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15" customHeight="1" x14ac:dyDescent="0.15">
      <c r="A17" s="173"/>
      <c r="B17" s="174"/>
      <c r="C17" s="85" t="s">
        <v>12</v>
      </c>
      <c r="D17" s="148"/>
      <c r="E17" s="147" t="s">
        <v>19</v>
      </c>
      <c r="F17" s="140">
        <f t="shared" si="0"/>
        <v>1</v>
      </c>
      <c r="G17" s="143"/>
      <c r="H17" s="14"/>
      <c r="I17" s="15"/>
      <c r="J17" s="25"/>
      <c r="K17" s="16"/>
      <c r="L17" s="17"/>
    </row>
    <row r="18" spans="1:14" s="18" customFormat="1" ht="25.15" customHeight="1" x14ac:dyDescent="0.15">
      <c r="A18" s="184"/>
      <c r="B18" s="185"/>
      <c r="C18" s="85" t="s">
        <v>12</v>
      </c>
      <c r="D18" s="83"/>
      <c r="E18" s="84" t="s">
        <v>19</v>
      </c>
      <c r="F18" s="140">
        <f t="shared" si="0"/>
        <v>1</v>
      </c>
      <c r="G18" s="143"/>
      <c r="H18" s="14"/>
      <c r="I18" s="15"/>
      <c r="J18" s="25"/>
      <c r="K18" s="16"/>
      <c r="L18" s="17"/>
    </row>
    <row r="19" spans="1:14" s="18" customFormat="1" ht="25.15" customHeight="1" x14ac:dyDescent="0.15">
      <c r="A19" s="184"/>
      <c r="B19" s="185"/>
      <c r="C19" s="85" t="s">
        <v>12</v>
      </c>
      <c r="D19" s="83"/>
      <c r="E19" s="84" t="s">
        <v>19</v>
      </c>
      <c r="F19" s="140">
        <f t="shared" si="0"/>
        <v>1</v>
      </c>
      <c r="G19" s="143"/>
      <c r="H19" s="14"/>
      <c r="I19" s="15"/>
      <c r="J19" s="25"/>
      <c r="K19" s="16"/>
      <c r="L19" s="17"/>
    </row>
    <row r="20" spans="1:14" s="18" customFormat="1" ht="25.15" customHeight="1" x14ac:dyDescent="0.15">
      <c r="A20" s="184"/>
      <c r="B20" s="185"/>
      <c r="C20" s="85" t="s">
        <v>12</v>
      </c>
      <c r="D20" s="83"/>
      <c r="E20" s="84" t="s">
        <v>19</v>
      </c>
      <c r="F20" s="140">
        <f t="shared" si="0"/>
        <v>1</v>
      </c>
      <c r="G20" s="143"/>
      <c r="H20" s="14"/>
      <c r="I20" s="15"/>
      <c r="J20" s="25"/>
      <c r="K20" s="16"/>
      <c r="L20" s="17"/>
    </row>
    <row r="21" spans="1:14" s="18" customFormat="1" ht="25.15" customHeight="1" x14ac:dyDescent="0.15">
      <c r="A21" s="184"/>
      <c r="B21" s="185"/>
      <c r="C21" s="85" t="s">
        <v>12</v>
      </c>
      <c r="D21" s="83"/>
      <c r="E21" s="84" t="s">
        <v>19</v>
      </c>
      <c r="F21" s="140">
        <f t="shared" si="0"/>
        <v>1</v>
      </c>
      <c r="G21" s="143"/>
      <c r="H21" s="14"/>
      <c r="I21" s="15"/>
      <c r="J21" s="25"/>
      <c r="K21" s="16"/>
      <c r="L21" s="17"/>
    </row>
    <row r="22" spans="1:14" ht="25.15" customHeight="1" x14ac:dyDescent="0.15">
      <c r="A22" s="184"/>
      <c r="B22" s="185"/>
      <c r="C22" s="85" t="s">
        <v>12</v>
      </c>
      <c r="D22" s="83"/>
      <c r="E22" s="84" t="s">
        <v>19</v>
      </c>
      <c r="F22" s="140">
        <f t="shared" si="0"/>
        <v>1</v>
      </c>
      <c r="G22" s="144"/>
      <c r="H22" s="14"/>
      <c r="I22" s="15"/>
      <c r="J22" s="25"/>
      <c r="K22" s="16"/>
      <c r="L22" s="17"/>
      <c r="M22" s="18"/>
      <c r="N22" s="18"/>
    </row>
    <row r="23" spans="1:14" s="18" customFormat="1" ht="25.15" customHeight="1" x14ac:dyDescent="0.15">
      <c r="A23" s="184"/>
      <c r="B23" s="185"/>
      <c r="C23" s="85" t="s">
        <v>12</v>
      </c>
      <c r="D23" s="83"/>
      <c r="E23" s="84" t="s">
        <v>19</v>
      </c>
      <c r="F23" s="140">
        <f t="shared" si="0"/>
        <v>1</v>
      </c>
      <c r="G23" s="144"/>
      <c r="H23" s="14"/>
      <c r="I23" s="15"/>
      <c r="J23" s="25"/>
      <c r="K23" s="16"/>
      <c r="L23" s="17"/>
    </row>
    <row r="24" spans="1:14" s="18" customFormat="1" ht="25.15" customHeight="1" x14ac:dyDescent="0.15">
      <c r="A24" s="184"/>
      <c r="B24" s="185"/>
      <c r="C24" s="85" t="s">
        <v>12</v>
      </c>
      <c r="D24" s="83"/>
      <c r="E24" s="84" t="s">
        <v>19</v>
      </c>
      <c r="F24" s="140">
        <f t="shared" si="0"/>
        <v>1</v>
      </c>
      <c r="G24" s="144"/>
      <c r="H24" s="14"/>
      <c r="I24" s="15"/>
      <c r="J24" s="25"/>
      <c r="K24" s="16"/>
      <c r="L24" s="17"/>
    </row>
    <row r="25" spans="1:14" s="18" customFormat="1" ht="25.15" customHeight="1" x14ac:dyDescent="0.15">
      <c r="A25" s="173"/>
      <c r="B25" s="174"/>
      <c r="C25" s="85" t="s">
        <v>12</v>
      </c>
      <c r="D25" s="83"/>
      <c r="E25" s="84" t="s">
        <v>19</v>
      </c>
      <c r="F25" s="141">
        <v>1</v>
      </c>
      <c r="G25" s="144"/>
      <c r="H25" s="14"/>
      <c r="I25" s="15"/>
      <c r="J25" s="25"/>
      <c r="K25" s="16"/>
      <c r="L25" s="17"/>
    </row>
    <row r="26" spans="1:14" s="18" customFormat="1" ht="25.15" customHeight="1" x14ac:dyDescent="0.15">
      <c r="A26" s="173"/>
      <c r="B26" s="174"/>
      <c r="C26" s="85" t="s">
        <v>12</v>
      </c>
      <c r="D26" s="83"/>
      <c r="E26" s="84" t="s">
        <v>19</v>
      </c>
      <c r="F26" s="141">
        <v>1</v>
      </c>
      <c r="G26" s="144"/>
      <c r="H26" s="14"/>
      <c r="I26" s="15"/>
      <c r="J26" s="25"/>
      <c r="K26" s="16"/>
      <c r="L26" s="17"/>
    </row>
    <row r="27" spans="1:14" s="18" customFormat="1" ht="25.15" customHeight="1" x14ac:dyDescent="0.15">
      <c r="A27" s="173"/>
      <c r="B27" s="174"/>
      <c r="C27" s="85" t="s">
        <v>12</v>
      </c>
      <c r="D27" s="83"/>
      <c r="E27" s="84" t="s">
        <v>19</v>
      </c>
      <c r="F27" s="141">
        <v>1</v>
      </c>
      <c r="G27" s="144"/>
      <c r="H27" s="14"/>
      <c r="I27" s="15"/>
      <c r="J27" s="25"/>
      <c r="K27" s="16"/>
      <c r="L27" s="17"/>
    </row>
    <row r="28" spans="1:14" s="18" customFormat="1" ht="25.15" customHeight="1" thickBot="1" x14ac:dyDescent="0.2">
      <c r="A28" s="184"/>
      <c r="B28" s="185"/>
      <c r="C28" s="14" t="s">
        <v>12</v>
      </c>
      <c r="D28" s="83"/>
      <c r="E28" s="84" t="s">
        <v>19</v>
      </c>
      <c r="F28" s="142">
        <f>F24</f>
        <v>1</v>
      </c>
      <c r="G28" s="145"/>
      <c r="H28" s="14"/>
      <c r="I28" s="15"/>
      <c r="J28" s="25"/>
      <c r="K28" s="16"/>
      <c r="L28" s="17"/>
    </row>
    <row r="29" spans="1:14" ht="30" customHeight="1" thickBot="1" x14ac:dyDescent="0.2">
      <c r="A29" s="186" t="s">
        <v>21</v>
      </c>
      <c r="B29" s="187"/>
      <c r="C29" s="187"/>
      <c r="D29" s="187"/>
      <c r="E29" s="187"/>
      <c r="F29" s="187"/>
      <c r="G29" s="188"/>
      <c r="H29" s="92"/>
      <c r="I29" s="88"/>
      <c r="J29" s="89" t="e">
        <f>SUM(J8:J28)</f>
        <v>#REF!</v>
      </c>
      <c r="K29" s="90" t="e">
        <f t="shared" ref="K29:L29" si="1">SUM(K8:K28)</f>
        <v>#REF!</v>
      </c>
      <c r="L29" s="91" t="e">
        <f t="shared" si="1"/>
        <v>#REF!</v>
      </c>
    </row>
    <row r="30" spans="1:14" ht="19.5" customHeight="1" x14ac:dyDescent="0.15">
      <c r="A30" s="149"/>
      <c r="B30" s="149"/>
      <c r="C30" s="149"/>
      <c r="D30" s="152"/>
      <c r="E30" s="150"/>
      <c r="F30" s="150"/>
      <c r="G30" s="149"/>
      <c r="H30" s="151"/>
      <c r="I30" s="149"/>
      <c r="J30" s="149"/>
      <c r="K30" s="149"/>
      <c r="L30" s="149"/>
    </row>
    <row r="31" spans="1:14" ht="19.5" customHeight="1" x14ac:dyDescent="0.15">
      <c r="A31" s="19"/>
      <c r="B31" s="19"/>
      <c r="C31" s="153"/>
      <c r="D31" s="153"/>
      <c r="E31" s="153"/>
      <c r="F31" s="153"/>
      <c r="G31" s="153"/>
      <c r="H31" s="21"/>
      <c r="I31" s="19"/>
      <c r="J31" s="19"/>
      <c r="K31" s="19"/>
      <c r="L31" s="19"/>
    </row>
    <row r="32" spans="1:14" ht="19.5" customHeight="1" x14ac:dyDescent="0.15">
      <c r="E32" s="22"/>
      <c r="F32" s="22"/>
    </row>
    <row r="33" spans="4:16" ht="19.5" customHeight="1" x14ac:dyDescent="0.15">
      <c r="E33" s="22"/>
      <c r="F33" s="22"/>
    </row>
    <row r="34" spans="4:16" ht="19.5" customHeight="1" x14ac:dyDescent="0.15">
      <c r="E34" s="22"/>
      <c r="F34" s="22"/>
    </row>
    <row r="35" spans="4:16" ht="19.5" customHeight="1" x14ac:dyDescent="0.15">
      <c r="D35" s="19"/>
      <c r="E35" s="20"/>
      <c r="F35" s="20"/>
    </row>
    <row r="36" spans="4:16" ht="19.5" customHeight="1" x14ac:dyDescent="0.15">
      <c r="E36" s="22"/>
      <c r="F36" s="22"/>
    </row>
    <row r="37" spans="4:16" ht="19.5" customHeight="1" x14ac:dyDescent="0.15">
      <c r="E37" s="22"/>
      <c r="F37" s="22"/>
    </row>
    <row r="38" spans="4:16" ht="19.5" customHeight="1" x14ac:dyDescent="0.15">
      <c r="D38" s="19"/>
      <c r="E38" s="20"/>
      <c r="F38" s="20"/>
    </row>
    <row r="39" spans="4:16" ht="21.6" customHeight="1" x14ac:dyDescent="0.15">
      <c r="D39" s="19"/>
      <c r="E39" s="20"/>
      <c r="F39" s="20"/>
    </row>
    <row r="40" spans="4:16" ht="19.5" customHeight="1" x14ac:dyDescent="0.15"/>
    <row r="41" spans="4:16" ht="21.75" customHeight="1" x14ac:dyDescent="0.15"/>
    <row r="44" spans="4:16" ht="20.100000000000001" customHeight="1" x14ac:dyDescent="0.15">
      <c r="M44" s="189"/>
      <c r="N44" s="189"/>
      <c r="O44" s="189"/>
      <c r="P44" s="189"/>
    </row>
    <row r="45" spans="4:16" ht="20.100000000000001" customHeight="1" x14ac:dyDescent="0.15">
      <c r="M45" s="52"/>
      <c r="N45" s="52"/>
      <c r="O45" s="139"/>
      <c r="P45" s="52"/>
    </row>
    <row r="46" spans="4:16" ht="20.100000000000001" customHeight="1" x14ac:dyDescent="0.15">
      <c r="M46" s="53"/>
      <c r="N46" s="52"/>
      <c r="O46" s="139"/>
      <c r="P46" s="52"/>
    </row>
    <row r="47" spans="4:16" ht="20.100000000000001" customHeight="1" x14ac:dyDescent="0.15">
      <c r="M47" s="52"/>
      <c r="N47" s="52"/>
      <c r="O47" s="139"/>
      <c r="P47" s="52"/>
    </row>
    <row r="48" spans="4:16" ht="20.100000000000001" customHeight="1" x14ac:dyDescent="0.15">
      <c r="M48" s="52"/>
      <c r="N48" s="52"/>
      <c r="O48" s="139"/>
      <c r="P48" s="52"/>
    </row>
    <row r="49" spans="13:16" ht="20.100000000000001" customHeight="1" x14ac:dyDescent="0.15">
      <c r="M49" s="52"/>
      <c r="N49" s="52"/>
      <c r="O49" s="139"/>
      <c r="P49" s="52"/>
    </row>
    <row r="50" spans="13:16" ht="20.100000000000001" customHeight="1" x14ac:dyDescent="0.15">
      <c r="M50" s="52"/>
      <c r="N50" s="52"/>
      <c r="O50" s="139"/>
      <c r="P50" s="52"/>
    </row>
    <row r="51" spans="13:16" ht="20.100000000000001" customHeight="1" x14ac:dyDescent="0.15">
      <c r="M51" s="52"/>
      <c r="N51" s="52"/>
      <c r="O51" s="139"/>
      <c r="P51" s="52"/>
    </row>
    <row r="52" spans="13:16" ht="20.100000000000001" customHeight="1" x14ac:dyDescent="0.15">
      <c r="M52" s="52"/>
      <c r="N52" s="52"/>
      <c r="O52" s="139"/>
      <c r="P52" s="52"/>
    </row>
    <row r="53" spans="13:16" ht="20.100000000000001" customHeight="1" x14ac:dyDescent="0.15">
      <c r="M53" s="52"/>
      <c r="N53" s="52"/>
      <c r="O53" s="139"/>
      <c r="P53" s="52"/>
    </row>
    <row r="54" spans="13:16" ht="20.100000000000001" customHeight="1" x14ac:dyDescent="0.15">
      <c r="M54" s="52"/>
      <c r="N54" s="52"/>
      <c r="O54" s="139"/>
      <c r="P54" s="52"/>
    </row>
    <row r="55" spans="13:16" ht="20.100000000000001" customHeight="1" x14ac:dyDescent="0.15">
      <c r="M55" s="52"/>
      <c r="N55" s="52"/>
      <c r="O55" s="139"/>
      <c r="P55" s="52"/>
    </row>
    <row r="56" spans="13:16" ht="20.100000000000001" customHeight="1" x14ac:dyDescent="0.15">
      <c r="M56" s="52"/>
      <c r="N56" s="52"/>
      <c r="O56" s="139"/>
      <c r="P56" s="52"/>
    </row>
    <row r="57" spans="13:16" ht="20.100000000000001" customHeight="1" x14ac:dyDescent="0.15">
      <c r="M57" s="52"/>
      <c r="N57" s="52"/>
      <c r="O57" s="139"/>
      <c r="P57" s="52"/>
    </row>
    <row r="58" spans="13:16" ht="20.100000000000001" customHeight="1" x14ac:dyDescent="0.15">
      <c r="M58" s="52"/>
      <c r="N58" s="52"/>
      <c r="O58" s="139"/>
      <c r="P58" s="52"/>
    </row>
    <row r="59" spans="13:16" ht="20.100000000000001" customHeight="1" x14ac:dyDescent="0.15">
      <c r="M59" s="52"/>
      <c r="N59" s="52"/>
      <c r="O59" s="139"/>
      <c r="P59" s="52"/>
    </row>
    <row r="60" spans="13:16" ht="20.100000000000001" customHeight="1" x14ac:dyDescent="0.15">
      <c r="M60" s="52"/>
      <c r="N60" s="52"/>
      <c r="O60" s="139"/>
      <c r="P60" s="52"/>
    </row>
    <row r="61" spans="13:16" ht="20.100000000000001" customHeight="1" x14ac:dyDescent="0.15">
      <c r="M61" s="52"/>
      <c r="N61" s="52"/>
      <c r="O61" s="139"/>
      <c r="P61" s="52"/>
    </row>
    <row r="62" spans="13:16" ht="20.100000000000001" customHeight="1" x14ac:dyDescent="0.15">
      <c r="M62" s="52"/>
      <c r="N62" s="52"/>
      <c r="O62" s="139"/>
      <c r="P62" s="52"/>
    </row>
    <row r="63" spans="13:16" ht="20.100000000000001" customHeight="1" x14ac:dyDescent="0.15">
      <c r="M63" s="52"/>
      <c r="N63" s="52"/>
      <c r="O63" s="139"/>
      <c r="P63" s="52"/>
    </row>
    <row r="64" spans="13:16" ht="20.100000000000001" customHeight="1" x14ac:dyDescent="0.15">
      <c r="M64" s="52"/>
      <c r="N64" s="52"/>
      <c r="O64" s="139"/>
      <c r="P64" s="52"/>
    </row>
    <row r="65" spans="13:16" ht="20.100000000000001" customHeight="1" x14ac:dyDescent="0.15">
      <c r="M65" s="52"/>
      <c r="N65" s="52"/>
      <c r="O65" s="139"/>
      <c r="P65" s="52"/>
    </row>
    <row r="66" spans="13:16" ht="20.100000000000001" customHeight="1" x14ac:dyDescent="0.15">
      <c r="M66" s="52"/>
      <c r="N66" s="52"/>
      <c r="O66" s="139"/>
      <c r="P66" s="52"/>
    </row>
    <row r="67" spans="13:16" ht="20.100000000000001" customHeight="1" x14ac:dyDescent="0.15">
      <c r="M67" s="52"/>
      <c r="N67" s="52"/>
      <c r="O67" s="139"/>
      <c r="P67" s="52"/>
    </row>
    <row r="68" spans="13:16" ht="20.100000000000001" customHeight="1" x14ac:dyDescent="0.15">
      <c r="M68" s="52"/>
      <c r="N68" s="52"/>
      <c r="O68" s="139"/>
      <c r="P68" s="52"/>
    </row>
    <row r="69" spans="13:16" ht="20.100000000000001" customHeight="1" x14ac:dyDescent="0.15">
      <c r="M69" s="52"/>
      <c r="N69" s="52"/>
      <c r="O69" s="139"/>
      <c r="P69" s="52"/>
    </row>
    <row r="70" spans="13:16" ht="20.100000000000001" customHeight="1" x14ac:dyDescent="0.15">
      <c r="M70" s="52"/>
      <c r="N70" s="52"/>
      <c r="O70" s="139"/>
      <c r="P70" s="52"/>
    </row>
    <row r="71" spans="13:16" ht="20.100000000000001" customHeight="1" x14ac:dyDescent="0.15">
      <c r="M71" s="52"/>
      <c r="N71" s="52"/>
      <c r="O71" s="139"/>
      <c r="P71" s="52"/>
    </row>
    <row r="72" spans="13:16" ht="20.100000000000001" customHeight="1" x14ac:dyDescent="0.15">
      <c r="M72" s="52"/>
      <c r="N72" s="52"/>
      <c r="O72" s="139"/>
      <c r="P72" s="52"/>
    </row>
    <row r="73" spans="13:16" ht="20.100000000000001" customHeight="1" x14ac:dyDescent="0.15">
      <c r="M73" s="52"/>
      <c r="N73" s="52"/>
      <c r="O73" s="139"/>
      <c r="P73" s="52"/>
    </row>
    <row r="74" spans="13:16" ht="20.100000000000001" customHeight="1" x14ac:dyDescent="0.15">
      <c r="M74" s="52"/>
      <c r="N74" s="52"/>
      <c r="O74" s="139"/>
      <c r="P74" s="52"/>
    </row>
    <row r="75" spans="13:16" ht="20.100000000000001" customHeight="1" x14ac:dyDescent="0.15">
      <c r="M75" s="52"/>
      <c r="N75" s="52"/>
      <c r="O75" s="139"/>
      <c r="P75" s="52"/>
    </row>
    <row r="76" spans="13:16" ht="20.100000000000001" customHeight="1" x14ac:dyDescent="0.15">
      <c r="M76" s="52"/>
      <c r="N76" s="52"/>
      <c r="O76" s="139"/>
      <c r="P76" s="52"/>
    </row>
    <row r="77" spans="13:16" ht="20.100000000000001" customHeight="1" x14ac:dyDescent="0.15">
      <c r="M77" s="52"/>
      <c r="N77" s="52"/>
      <c r="O77" s="139"/>
      <c r="P77" s="52"/>
    </row>
    <row r="78" spans="13:16" ht="20.100000000000001" customHeight="1" x14ac:dyDescent="0.15">
      <c r="M78" s="52"/>
      <c r="N78" s="52"/>
      <c r="O78" s="139"/>
      <c r="P78" s="52"/>
    </row>
    <row r="79" spans="13:16" ht="20.100000000000001" customHeight="1" x14ac:dyDescent="0.15">
      <c r="M79" s="52"/>
      <c r="N79" s="52"/>
      <c r="O79" s="52"/>
      <c r="P79" s="52"/>
    </row>
    <row r="80" spans="13:16" ht="20.100000000000001" customHeight="1" x14ac:dyDescent="0.15">
      <c r="M80" s="52"/>
      <c r="N80" s="52"/>
      <c r="O80" s="52"/>
      <c r="P80" s="52"/>
    </row>
  </sheetData>
  <sheetProtection sheet="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75" defaultRowHeight="13.5" x14ac:dyDescent="0.15"/>
  <cols>
    <col min="1" max="1" width="17.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5" width="10.625" style="4" customWidth="1"/>
    <col min="46"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75" defaultRowHeight="13.5" x14ac:dyDescent="0.15"/>
  <cols>
    <col min="1" max="1" width="1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7.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abSelected="1" workbookViewId="0">
      <selection activeCell="D6" sqref="D6:K6"/>
    </sheetView>
  </sheetViews>
  <sheetFormatPr defaultColWidth="9" defaultRowHeight="20.100000000000001" customHeight="1" x14ac:dyDescent="0.15"/>
  <cols>
    <col min="1" max="3" width="5" style="22" customWidth="1"/>
    <col min="4" max="4" width="6.625" style="22" customWidth="1"/>
    <col min="5" max="5" width="3.5" style="23" customWidth="1"/>
    <col min="6" max="6" width="11.75" style="22" customWidth="1"/>
    <col min="7" max="7" width="11.75" style="24" customWidth="1"/>
    <col min="8" max="8" width="12.625" style="22" customWidth="1"/>
    <col min="9" max="9" width="10.625" style="22" customWidth="1"/>
    <col min="10" max="11" width="15.625" style="22" customWidth="1"/>
    <col min="12" max="12" width="9" style="12" customWidth="1"/>
    <col min="13" max="16384" width="9" style="12"/>
  </cols>
  <sheetData>
    <row r="1" spans="1:11" ht="20.100000000000001" customHeight="1" x14ac:dyDescent="0.15">
      <c r="A1" s="4"/>
    </row>
    <row r="2" spans="1:11" ht="20.100000000000001" customHeight="1" x14ac:dyDescent="0.15">
      <c r="A2" s="175" t="s">
        <v>75</v>
      </c>
      <c r="B2" s="175"/>
      <c r="C2" s="175"/>
      <c r="D2" s="175"/>
      <c r="E2" s="175"/>
      <c r="F2" s="175"/>
      <c r="G2" s="175"/>
      <c r="H2" s="175"/>
      <c r="I2" s="175"/>
      <c r="J2" s="175"/>
      <c r="K2" s="175"/>
    </row>
    <row r="3" spans="1:11" ht="23.25" customHeight="1" x14ac:dyDescent="0.15">
      <c r="A3" s="176" t="s">
        <v>82</v>
      </c>
      <c r="B3" s="176"/>
      <c r="C3" s="176"/>
      <c r="D3" s="176"/>
      <c r="E3" s="176"/>
      <c r="F3" s="177"/>
      <c r="G3" s="177"/>
      <c r="H3" s="177"/>
      <c r="I3" s="177"/>
      <c r="J3" s="177"/>
      <c r="K3" s="177"/>
    </row>
    <row r="4" spans="1:11" ht="23.25" customHeight="1" x14ac:dyDescent="0.15">
      <c r="A4" s="178" t="s">
        <v>83</v>
      </c>
      <c r="B4" s="178"/>
      <c r="C4" s="178"/>
      <c r="D4" s="178"/>
      <c r="E4" s="178"/>
      <c r="F4" s="179"/>
      <c r="G4" s="179"/>
      <c r="H4" s="179"/>
      <c r="I4" s="179"/>
      <c r="J4" s="179"/>
      <c r="K4" s="179"/>
    </row>
    <row r="5" spans="1:11" ht="29.25" customHeight="1" x14ac:dyDescent="0.15">
      <c r="A5" s="194" t="s">
        <v>76</v>
      </c>
      <c r="B5" s="194"/>
      <c r="C5" s="194"/>
      <c r="D5" s="195"/>
      <c r="E5" s="196"/>
      <c r="F5" s="196"/>
      <c r="G5" s="196"/>
      <c r="H5" s="196"/>
      <c r="I5" s="196"/>
      <c r="J5" s="196"/>
      <c r="K5" s="197"/>
    </row>
    <row r="6" spans="1:11" ht="29.25" customHeight="1" x14ac:dyDescent="0.15">
      <c r="A6" s="194" t="s">
        <v>80</v>
      </c>
      <c r="B6" s="194"/>
      <c r="C6" s="194"/>
      <c r="D6" s="195"/>
      <c r="E6" s="196"/>
      <c r="F6" s="196"/>
      <c r="G6" s="196"/>
      <c r="H6" s="196"/>
      <c r="I6" s="196"/>
      <c r="J6" s="196"/>
      <c r="K6" s="197"/>
    </row>
    <row r="7" spans="1:11" s="13" customFormat="1" ht="60" customHeight="1" x14ac:dyDescent="0.15">
      <c r="A7" s="166" t="s">
        <v>12</v>
      </c>
      <c r="B7" s="167"/>
      <c r="C7" s="168"/>
      <c r="D7" s="169" t="s">
        <v>61</v>
      </c>
      <c r="E7" s="170"/>
      <c r="F7" s="97" t="s">
        <v>14</v>
      </c>
      <c r="G7" s="94" t="s">
        <v>81</v>
      </c>
      <c r="H7" s="95" t="s">
        <v>15</v>
      </c>
      <c r="I7" s="93" t="s">
        <v>16</v>
      </c>
      <c r="J7" s="96" t="s">
        <v>17</v>
      </c>
      <c r="K7" s="93" t="s">
        <v>18</v>
      </c>
    </row>
    <row r="8" spans="1:11" s="18" customFormat="1" ht="25.15" customHeight="1" x14ac:dyDescent="0.15">
      <c r="A8" s="192"/>
      <c r="B8" s="193"/>
      <c r="C8" s="156" t="s">
        <v>12</v>
      </c>
      <c r="D8" s="163"/>
      <c r="E8" s="147" t="s">
        <v>19</v>
      </c>
      <c r="F8" s="160"/>
      <c r="G8" s="198">
        <f>MIN($F$8:$F$26)</f>
        <v>0</v>
      </c>
      <c r="H8" s="201" t="str">
        <f>IF(F8="","",LOOKUP(G8,報酬月額テーブル!$A$2:$A$27,報酬月額テーブル!$C$2:$C$27))</f>
        <v/>
      </c>
      <c r="I8" s="165"/>
      <c r="J8" s="16">
        <f>IFERROR($H$8*I8,0)</f>
        <v>0</v>
      </c>
      <c r="K8" s="17">
        <f>MIN(J8,F8)</f>
        <v>0</v>
      </c>
    </row>
    <row r="9" spans="1:11" s="18" customFormat="1" ht="25.15" customHeight="1" x14ac:dyDescent="0.15">
      <c r="A9" s="192"/>
      <c r="B9" s="193"/>
      <c r="C9" s="85" t="s">
        <v>12</v>
      </c>
      <c r="D9" s="163"/>
      <c r="E9" s="147" t="s">
        <v>19</v>
      </c>
      <c r="F9" s="160"/>
      <c r="G9" s="199"/>
      <c r="H9" s="202"/>
      <c r="I9" s="165"/>
      <c r="J9" s="16">
        <f t="shared" ref="J9:J26" si="0">IFERROR($H$8*I9,0)</f>
        <v>0</v>
      </c>
      <c r="K9" s="17">
        <f t="shared" ref="K9:K26" si="1">MIN(J9,F9)</f>
        <v>0</v>
      </c>
    </row>
    <row r="10" spans="1:11" s="18" customFormat="1" ht="25.15" customHeight="1" x14ac:dyDescent="0.15">
      <c r="A10" s="192"/>
      <c r="B10" s="193"/>
      <c r="C10" s="85" t="s">
        <v>12</v>
      </c>
      <c r="D10" s="163"/>
      <c r="E10" s="147" t="s">
        <v>19</v>
      </c>
      <c r="F10" s="160"/>
      <c r="G10" s="199"/>
      <c r="H10" s="202"/>
      <c r="I10" s="165"/>
      <c r="J10" s="16">
        <f t="shared" si="0"/>
        <v>0</v>
      </c>
      <c r="K10" s="17">
        <f t="shared" si="1"/>
        <v>0</v>
      </c>
    </row>
    <row r="11" spans="1:11" s="18" customFormat="1" ht="25.15" customHeight="1" x14ac:dyDescent="0.15">
      <c r="A11" s="192"/>
      <c r="B11" s="193"/>
      <c r="C11" s="85" t="s">
        <v>12</v>
      </c>
      <c r="D11" s="163"/>
      <c r="E11" s="147" t="s">
        <v>19</v>
      </c>
      <c r="F11" s="160"/>
      <c r="G11" s="199"/>
      <c r="H11" s="202"/>
      <c r="I11" s="165"/>
      <c r="J11" s="16">
        <f t="shared" si="0"/>
        <v>0</v>
      </c>
      <c r="K11" s="17">
        <f t="shared" si="1"/>
        <v>0</v>
      </c>
    </row>
    <row r="12" spans="1:11" s="18" customFormat="1" ht="25.15" customHeight="1" x14ac:dyDescent="0.15">
      <c r="A12" s="192"/>
      <c r="B12" s="193"/>
      <c r="C12" s="85" t="s">
        <v>12</v>
      </c>
      <c r="D12" s="163"/>
      <c r="E12" s="147" t="s">
        <v>19</v>
      </c>
      <c r="F12" s="160"/>
      <c r="G12" s="199"/>
      <c r="H12" s="202"/>
      <c r="I12" s="165"/>
      <c r="J12" s="16">
        <f t="shared" si="0"/>
        <v>0</v>
      </c>
      <c r="K12" s="17">
        <f t="shared" si="1"/>
        <v>0</v>
      </c>
    </row>
    <row r="13" spans="1:11" s="18" customFormat="1" ht="25.15" customHeight="1" x14ac:dyDescent="0.15">
      <c r="A13" s="192"/>
      <c r="B13" s="193"/>
      <c r="C13" s="85" t="s">
        <v>12</v>
      </c>
      <c r="D13" s="163"/>
      <c r="E13" s="147" t="s">
        <v>19</v>
      </c>
      <c r="F13" s="160"/>
      <c r="G13" s="199"/>
      <c r="H13" s="202"/>
      <c r="I13" s="165"/>
      <c r="J13" s="16">
        <f t="shared" si="0"/>
        <v>0</v>
      </c>
      <c r="K13" s="17">
        <f t="shared" si="1"/>
        <v>0</v>
      </c>
    </row>
    <row r="14" spans="1:11" s="18" customFormat="1" ht="25.15" customHeight="1" x14ac:dyDescent="0.15">
      <c r="A14" s="192"/>
      <c r="B14" s="193"/>
      <c r="C14" s="85" t="s">
        <v>12</v>
      </c>
      <c r="D14" s="163"/>
      <c r="E14" s="147" t="s">
        <v>19</v>
      </c>
      <c r="F14" s="160"/>
      <c r="G14" s="199"/>
      <c r="H14" s="202"/>
      <c r="I14" s="165"/>
      <c r="J14" s="16">
        <f t="shared" si="0"/>
        <v>0</v>
      </c>
      <c r="K14" s="17">
        <f t="shared" si="1"/>
        <v>0</v>
      </c>
    </row>
    <row r="15" spans="1:11" s="18" customFormat="1" ht="25.15" customHeight="1" x14ac:dyDescent="0.15">
      <c r="A15" s="192"/>
      <c r="B15" s="193"/>
      <c r="C15" s="85" t="s">
        <v>12</v>
      </c>
      <c r="D15" s="163"/>
      <c r="E15" s="147" t="s">
        <v>19</v>
      </c>
      <c r="F15" s="160"/>
      <c r="G15" s="199"/>
      <c r="H15" s="202"/>
      <c r="I15" s="165"/>
      <c r="J15" s="16">
        <f t="shared" si="0"/>
        <v>0</v>
      </c>
      <c r="K15" s="17">
        <f t="shared" si="1"/>
        <v>0</v>
      </c>
    </row>
    <row r="16" spans="1:11" s="18" customFormat="1" ht="25.15" customHeight="1" x14ac:dyDescent="0.15">
      <c r="A16" s="192"/>
      <c r="B16" s="193"/>
      <c r="C16" s="85" t="s">
        <v>12</v>
      </c>
      <c r="D16" s="163"/>
      <c r="E16" s="147" t="s">
        <v>19</v>
      </c>
      <c r="F16" s="160"/>
      <c r="G16" s="199"/>
      <c r="H16" s="202"/>
      <c r="I16" s="165"/>
      <c r="J16" s="16">
        <f t="shared" si="0"/>
        <v>0</v>
      </c>
      <c r="K16" s="17">
        <f t="shared" si="1"/>
        <v>0</v>
      </c>
    </row>
    <row r="17" spans="1:13" s="18" customFormat="1" ht="25.15" customHeight="1" x14ac:dyDescent="0.15">
      <c r="A17" s="192"/>
      <c r="B17" s="193"/>
      <c r="C17" s="85" t="s">
        <v>12</v>
      </c>
      <c r="D17" s="163"/>
      <c r="E17" s="147" t="s">
        <v>19</v>
      </c>
      <c r="F17" s="160"/>
      <c r="G17" s="199"/>
      <c r="H17" s="202"/>
      <c r="I17" s="165"/>
      <c r="J17" s="16">
        <f t="shared" si="0"/>
        <v>0</v>
      </c>
      <c r="K17" s="17">
        <f t="shared" si="1"/>
        <v>0</v>
      </c>
    </row>
    <row r="18" spans="1:13" s="18" customFormat="1" ht="25.15" customHeight="1" x14ac:dyDescent="0.15">
      <c r="A18" s="192"/>
      <c r="B18" s="193"/>
      <c r="C18" s="85" t="s">
        <v>12</v>
      </c>
      <c r="D18" s="163"/>
      <c r="E18" s="147" t="s">
        <v>19</v>
      </c>
      <c r="F18" s="160"/>
      <c r="G18" s="199"/>
      <c r="H18" s="202"/>
      <c r="I18" s="165"/>
      <c r="J18" s="16">
        <f t="shared" si="0"/>
        <v>0</v>
      </c>
      <c r="K18" s="17">
        <f t="shared" si="1"/>
        <v>0</v>
      </c>
    </row>
    <row r="19" spans="1:13" s="18" customFormat="1" ht="25.15" customHeight="1" x14ac:dyDescent="0.15">
      <c r="A19" s="190"/>
      <c r="B19" s="191"/>
      <c r="C19" s="85" t="s">
        <v>12</v>
      </c>
      <c r="D19" s="164"/>
      <c r="E19" s="84" t="s">
        <v>19</v>
      </c>
      <c r="F19" s="160"/>
      <c r="G19" s="199"/>
      <c r="H19" s="202"/>
      <c r="I19" s="165"/>
      <c r="J19" s="16">
        <f t="shared" si="0"/>
        <v>0</v>
      </c>
      <c r="K19" s="17">
        <f t="shared" si="1"/>
        <v>0</v>
      </c>
    </row>
    <row r="20" spans="1:13" s="18" customFormat="1" ht="25.15" customHeight="1" x14ac:dyDescent="0.15">
      <c r="A20" s="190"/>
      <c r="B20" s="191"/>
      <c r="C20" s="85" t="s">
        <v>12</v>
      </c>
      <c r="D20" s="164"/>
      <c r="E20" s="84" t="s">
        <v>19</v>
      </c>
      <c r="F20" s="160"/>
      <c r="G20" s="199"/>
      <c r="H20" s="202"/>
      <c r="I20" s="165"/>
      <c r="J20" s="16">
        <f t="shared" si="0"/>
        <v>0</v>
      </c>
      <c r="K20" s="17">
        <f t="shared" si="1"/>
        <v>0</v>
      </c>
    </row>
    <row r="21" spans="1:13" s="18" customFormat="1" ht="25.15" customHeight="1" x14ac:dyDescent="0.15">
      <c r="A21" s="190"/>
      <c r="B21" s="191"/>
      <c r="C21" s="85" t="s">
        <v>12</v>
      </c>
      <c r="D21" s="164"/>
      <c r="E21" s="84" t="s">
        <v>19</v>
      </c>
      <c r="F21" s="160"/>
      <c r="G21" s="199"/>
      <c r="H21" s="202"/>
      <c r="I21" s="165"/>
      <c r="J21" s="16">
        <f t="shared" si="0"/>
        <v>0</v>
      </c>
      <c r="K21" s="17">
        <f t="shared" si="1"/>
        <v>0</v>
      </c>
    </row>
    <row r="22" spans="1:13" s="18" customFormat="1" ht="25.15" customHeight="1" x14ac:dyDescent="0.15">
      <c r="A22" s="190"/>
      <c r="B22" s="191"/>
      <c r="C22" s="85" t="s">
        <v>12</v>
      </c>
      <c r="D22" s="164"/>
      <c r="E22" s="84" t="s">
        <v>19</v>
      </c>
      <c r="F22" s="160"/>
      <c r="G22" s="199"/>
      <c r="H22" s="202"/>
      <c r="I22" s="165"/>
      <c r="J22" s="16">
        <f t="shared" si="0"/>
        <v>0</v>
      </c>
      <c r="K22" s="17">
        <f t="shared" si="1"/>
        <v>0</v>
      </c>
    </row>
    <row r="23" spans="1:13" ht="25.15" customHeight="1" x14ac:dyDescent="0.15">
      <c r="A23" s="190"/>
      <c r="B23" s="191"/>
      <c r="C23" s="85" t="s">
        <v>12</v>
      </c>
      <c r="D23" s="164"/>
      <c r="E23" s="84" t="s">
        <v>19</v>
      </c>
      <c r="F23" s="161"/>
      <c r="G23" s="199"/>
      <c r="H23" s="202"/>
      <c r="I23" s="165"/>
      <c r="J23" s="16">
        <f t="shared" si="0"/>
        <v>0</v>
      </c>
      <c r="K23" s="17">
        <f t="shared" si="1"/>
        <v>0</v>
      </c>
      <c r="L23" s="18"/>
      <c r="M23" s="18"/>
    </row>
    <row r="24" spans="1:13" s="18" customFormat="1" ht="25.15" customHeight="1" x14ac:dyDescent="0.15">
      <c r="A24" s="190"/>
      <c r="B24" s="191"/>
      <c r="C24" s="85" t="s">
        <v>12</v>
      </c>
      <c r="D24" s="164"/>
      <c r="E24" s="84" t="s">
        <v>19</v>
      </c>
      <c r="F24" s="161"/>
      <c r="G24" s="199"/>
      <c r="H24" s="202"/>
      <c r="I24" s="165"/>
      <c r="J24" s="16">
        <f t="shared" si="0"/>
        <v>0</v>
      </c>
      <c r="K24" s="17">
        <f t="shared" si="1"/>
        <v>0</v>
      </c>
    </row>
    <row r="25" spans="1:13" s="18" customFormat="1" ht="25.15" customHeight="1" x14ac:dyDescent="0.15">
      <c r="A25" s="192"/>
      <c r="B25" s="193"/>
      <c r="C25" s="85" t="s">
        <v>12</v>
      </c>
      <c r="D25" s="164"/>
      <c r="E25" s="84" t="s">
        <v>19</v>
      </c>
      <c r="F25" s="161"/>
      <c r="G25" s="199"/>
      <c r="H25" s="202"/>
      <c r="I25" s="165"/>
      <c r="J25" s="16">
        <f t="shared" si="0"/>
        <v>0</v>
      </c>
      <c r="K25" s="17">
        <f t="shared" si="1"/>
        <v>0</v>
      </c>
    </row>
    <row r="26" spans="1:13" s="18" customFormat="1" ht="25.15" customHeight="1" thickBot="1" x14ac:dyDescent="0.2">
      <c r="A26" s="190"/>
      <c r="B26" s="191"/>
      <c r="C26" s="14" t="s">
        <v>12</v>
      </c>
      <c r="D26" s="164"/>
      <c r="E26" s="84" t="s">
        <v>19</v>
      </c>
      <c r="F26" s="162"/>
      <c r="G26" s="200"/>
      <c r="H26" s="203"/>
      <c r="I26" s="165"/>
      <c r="J26" s="16">
        <f t="shared" si="0"/>
        <v>0</v>
      </c>
      <c r="K26" s="17">
        <f t="shared" si="1"/>
        <v>0</v>
      </c>
    </row>
    <row r="27" spans="1:13" ht="30" customHeight="1" thickBot="1" x14ac:dyDescent="0.2">
      <c r="A27" s="186" t="s">
        <v>21</v>
      </c>
      <c r="B27" s="187"/>
      <c r="C27" s="187"/>
      <c r="D27" s="187"/>
      <c r="E27" s="187"/>
      <c r="F27" s="188"/>
      <c r="G27" s="92"/>
      <c r="H27" s="88"/>
      <c r="I27" s="89">
        <f>SUM(I8:I26)</f>
        <v>0</v>
      </c>
      <c r="J27" s="90">
        <f t="shared" ref="J27:K27" si="2">SUM(J8:J26)</f>
        <v>0</v>
      </c>
      <c r="K27" s="91">
        <f t="shared" si="2"/>
        <v>0</v>
      </c>
    </row>
    <row r="28" spans="1:13" ht="19.5" customHeight="1" x14ac:dyDescent="0.15">
      <c r="A28" s="149"/>
      <c r="B28" s="149"/>
      <c r="C28" s="149"/>
      <c r="D28" s="152"/>
      <c r="E28" s="150"/>
      <c r="F28" s="149"/>
      <c r="G28" s="151"/>
      <c r="H28" s="149"/>
      <c r="I28" s="149"/>
      <c r="J28" s="149"/>
      <c r="K28" s="149"/>
    </row>
    <row r="29" spans="1:13" ht="19.5" customHeight="1" x14ac:dyDescent="0.15">
      <c r="A29" s="19"/>
      <c r="B29" s="19"/>
      <c r="C29" s="153"/>
      <c r="D29" s="153"/>
      <c r="E29" s="153"/>
      <c r="F29" s="153"/>
      <c r="G29" s="21"/>
      <c r="H29" s="19"/>
      <c r="I29" s="19"/>
      <c r="J29" s="19"/>
      <c r="K29" s="19"/>
    </row>
    <row r="30" spans="1:13" ht="19.5" customHeight="1" x14ac:dyDescent="0.15">
      <c r="E30" s="22"/>
    </row>
    <row r="31" spans="1:13" ht="19.5" customHeight="1" x14ac:dyDescent="0.15">
      <c r="E31" s="22"/>
    </row>
    <row r="32" spans="1:13" ht="19.5" customHeight="1" x14ac:dyDescent="0.15">
      <c r="E32" s="22"/>
    </row>
    <row r="33" spans="4:15" ht="19.5" customHeight="1" x14ac:dyDescent="0.15">
      <c r="D33" s="19"/>
      <c r="E33" s="20"/>
    </row>
    <row r="34" spans="4:15" ht="19.5" customHeight="1" x14ac:dyDescent="0.15">
      <c r="E34" s="22"/>
    </row>
    <row r="35" spans="4:15" ht="19.5" customHeight="1" x14ac:dyDescent="0.15">
      <c r="E35" s="22"/>
    </row>
    <row r="36" spans="4:15" ht="19.5" customHeight="1" x14ac:dyDescent="0.15">
      <c r="D36" s="19"/>
      <c r="E36" s="20"/>
    </row>
    <row r="37" spans="4:15" ht="21.6" customHeight="1" x14ac:dyDescent="0.15">
      <c r="D37" s="19"/>
      <c r="E37" s="20"/>
    </row>
    <row r="38" spans="4:15" ht="19.5" customHeight="1" x14ac:dyDescent="0.15"/>
    <row r="39" spans="4:15" ht="21.75" customHeight="1" x14ac:dyDescent="0.15"/>
    <row r="42" spans="4:15" ht="20.100000000000001" customHeight="1" x14ac:dyDescent="0.15">
      <c r="L42" s="189"/>
      <c r="M42" s="189"/>
      <c r="N42" s="189"/>
      <c r="O42" s="189"/>
    </row>
    <row r="43" spans="4:15" ht="20.100000000000001" customHeight="1" x14ac:dyDescent="0.15">
      <c r="L43" s="52"/>
      <c r="M43" s="52"/>
      <c r="N43" s="139"/>
      <c r="O43" s="52"/>
    </row>
    <row r="44" spans="4:15" ht="20.100000000000001" customHeight="1" x14ac:dyDescent="0.15">
      <c r="L44" s="53"/>
      <c r="M44" s="52"/>
      <c r="N44" s="139"/>
      <c r="O44" s="52"/>
    </row>
    <row r="45" spans="4:15" ht="20.100000000000001" customHeight="1" x14ac:dyDescent="0.15">
      <c r="L45" s="52"/>
      <c r="M45" s="52"/>
      <c r="N45" s="139"/>
      <c r="O45" s="52"/>
    </row>
    <row r="46" spans="4:15" ht="20.100000000000001" customHeight="1" x14ac:dyDescent="0.15">
      <c r="L46" s="52"/>
      <c r="M46" s="52"/>
      <c r="N46" s="139"/>
      <c r="O46" s="52"/>
    </row>
    <row r="47" spans="4:15" ht="20.100000000000001" customHeight="1" x14ac:dyDescent="0.15">
      <c r="L47" s="52"/>
      <c r="M47" s="52"/>
      <c r="N47" s="139"/>
      <c r="O47" s="52"/>
    </row>
    <row r="48" spans="4:15" ht="20.100000000000001" customHeight="1" x14ac:dyDescent="0.15">
      <c r="L48" s="52"/>
      <c r="M48" s="52"/>
      <c r="N48" s="139"/>
      <c r="O48" s="52"/>
    </row>
    <row r="49" spans="12:15" ht="20.100000000000001" customHeight="1" x14ac:dyDescent="0.15">
      <c r="L49" s="52"/>
      <c r="M49" s="52"/>
      <c r="N49" s="139"/>
      <c r="O49" s="52"/>
    </row>
    <row r="50" spans="12:15" ht="20.100000000000001" customHeight="1" x14ac:dyDescent="0.15">
      <c r="L50" s="52"/>
      <c r="M50" s="52"/>
      <c r="N50" s="139"/>
      <c r="O50" s="52"/>
    </row>
    <row r="51" spans="12:15" ht="20.100000000000001" customHeight="1" x14ac:dyDescent="0.15">
      <c r="L51" s="52"/>
      <c r="M51" s="52"/>
      <c r="N51" s="139"/>
      <c r="O51" s="52"/>
    </row>
    <row r="52" spans="12:15" ht="20.100000000000001" customHeight="1" x14ac:dyDescent="0.15">
      <c r="L52" s="52"/>
      <c r="M52" s="52"/>
      <c r="N52" s="139"/>
      <c r="O52" s="52"/>
    </row>
    <row r="53" spans="12:15" ht="20.100000000000001" customHeight="1" x14ac:dyDescent="0.15">
      <c r="L53" s="52"/>
      <c r="M53" s="52"/>
      <c r="N53" s="139"/>
      <c r="O53" s="52"/>
    </row>
    <row r="54" spans="12:15" ht="20.100000000000001" customHeight="1" x14ac:dyDescent="0.15">
      <c r="L54" s="52"/>
      <c r="M54" s="52"/>
      <c r="N54" s="139"/>
      <c r="O54" s="52"/>
    </row>
    <row r="55" spans="12:15" ht="20.100000000000001" customHeight="1" x14ac:dyDescent="0.15">
      <c r="L55" s="52"/>
      <c r="M55" s="52"/>
      <c r="N55" s="139"/>
      <c r="O55" s="52"/>
    </row>
    <row r="56" spans="12:15" ht="20.100000000000001" customHeight="1" x14ac:dyDescent="0.15">
      <c r="L56" s="52"/>
      <c r="M56" s="52"/>
      <c r="N56" s="139"/>
      <c r="O56" s="52"/>
    </row>
    <row r="57" spans="12:15" ht="20.100000000000001" customHeight="1" x14ac:dyDescent="0.15">
      <c r="L57" s="52"/>
      <c r="M57" s="52"/>
      <c r="N57" s="139"/>
      <c r="O57" s="52"/>
    </row>
    <row r="58" spans="12:15" ht="20.100000000000001" customHeight="1" x14ac:dyDescent="0.15">
      <c r="L58" s="52"/>
      <c r="M58" s="52"/>
      <c r="N58" s="139"/>
      <c r="O58" s="52"/>
    </row>
    <row r="59" spans="12:15" ht="20.100000000000001" customHeight="1" x14ac:dyDescent="0.15">
      <c r="L59" s="52"/>
      <c r="M59" s="52"/>
      <c r="N59" s="139"/>
      <c r="O59" s="52"/>
    </row>
    <row r="60" spans="12:15" ht="20.100000000000001" customHeight="1" x14ac:dyDescent="0.15">
      <c r="L60" s="52"/>
      <c r="M60" s="52"/>
      <c r="N60" s="139"/>
      <c r="O60" s="52"/>
    </row>
    <row r="61" spans="12:15" ht="20.100000000000001" customHeight="1" x14ac:dyDescent="0.15">
      <c r="L61" s="52"/>
      <c r="M61" s="52"/>
      <c r="N61" s="139"/>
      <c r="O61" s="52"/>
    </row>
    <row r="62" spans="12:15" ht="20.100000000000001" customHeight="1" x14ac:dyDescent="0.15">
      <c r="L62" s="52"/>
      <c r="M62" s="52"/>
      <c r="N62" s="139"/>
      <c r="O62" s="52"/>
    </row>
    <row r="63" spans="12:15" ht="20.100000000000001" customHeight="1" x14ac:dyDescent="0.15">
      <c r="L63" s="52"/>
      <c r="M63" s="52"/>
      <c r="N63" s="139"/>
      <c r="O63" s="52"/>
    </row>
    <row r="64" spans="12:15" ht="20.100000000000001" customHeight="1" x14ac:dyDescent="0.15">
      <c r="L64" s="52"/>
      <c r="M64" s="52"/>
      <c r="N64" s="139"/>
      <c r="O64" s="52"/>
    </row>
    <row r="65" spans="12:15" ht="20.100000000000001" customHeight="1" x14ac:dyDescent="0.15">
      <c r="L65" s="52"/>
      <c r="M65" s="52"/>
      <c r="N65" s="139"/>
      <c r="O65" s="52"/>
    </row>
    <row r="66" spans="12:15" ht="20.100000000000001" customHeight="1" x14ac:dyDescent="0.15">
      <c r="L66" s="52"/>
      <c r="M66" s="52"/>
      <c r="N66" s="139"/>
      <c r="O66" s="52"/>
    </row>
    <row r="67" spans="12:15" ht="20.100000000000001" customHeight="1" x14ac:dyDescent="0.15">
      <c r="L67" s="52"/>
      <c r="M67" s="52"/>
      <c r="N67" s="139"/>
      <c r="O67" s="52"/>
    </row>
    <row r="68" spans="12:15" ht="20.100000000000001" customHeight="1" x14ac:dyDescent="0.15">
      <c r="L68" s="52"/>
      <c r="M68" s="52"/>
      <c r="N68" s="139"/>
      <c r="O68" s="52"/>
    </row>
    <row r="69" spans="12:15" ht="20.100000000000001" customHeight="1" x14ac:dyDescent="0.15">
      <c r="L69" s="52"/>
      <c r="M69" s="52"/>
      <c r="N69" s="139"/>
      <c r="O69" s="52"/>
    </row>
    <row r="70" spans="12:15" ht="20.100000000000001" customHeight="1" x14ac:dyDescent="0.15">
      <c r="L70" s="52"/>
      <c r="M70" s="52"/>
      <c r="N70" s="139"/>
      <c r="O70" s="52"/>
    </row>
    <row r="71" spans="12:15" ht="20.100000000000001" customHeight="1" x14ac:dyDescent="0.15">
      <c r="L71" s="52"/>
      <c r="M71" s="52"/>
      <c r="N71" s="139"/>
      <c r="O71" s="52"/>
    </row>
    <row r="72" spans="12:15" ht="20.100000000000001" customHeight="1" x14ac:dyDescent="0.15">
      <c r="L72" s="52"/>
      <c r="M72" s="52"/>
      <c r="N72" s="139"/>
      <c r="O72" s="52"/>
    </row>
    <row r="73" spans="12:15" ht="20.100000000000001" customHeight="1" x14ac:dyDescent="0.15">
      <c r="L73" s="52"/>
      <c r="M73" s="52"/>
      <c r="N73" s="139"/>
      <c r="O73" s="52"/>
    </row>
    <row r="74" spans="12:15" ht="20.100000000000001" customHeight="1" x14ac:dyDescent="0.15">
      <c r="L74" s="52"/>
      <c r="M74" s="52"/>
      <c r="N74" s="139"/>
      <c r="O74" s="52"/>
    </row>
    <row r="75" spans="12:15" ht="20.100000000000001" customHeight="1" x14ac:dyDescent="0.15">
      <c r="L75" s="52"/>
      <c r="M75" s="52"/>
      <c r="N75" s="139"/>
      <c r="O75" s="52"/>
    </row>
    <row r="76" spans="12:15" ht="20.100000000000001" customHeight="1" x14ac:dyDescent="0.15">
      <c r="L76" s="52"/>
      <c r="M76" s="52"/>
      <c r="N76" s="139"/>
      <c r="O76" s="52"/>
    </row>
    <row r="77" spans="12:15" ht="20.100000000000001" customHeight="1" x14ac:dyDescent="0.15">
      <c r="L77" s="52"/>
      <c r="M77" s="52"/>
      <c r="N77" s="52"/>
      <c r="O77" s="52"/>
    </row>
    <row r="78" spans="12:15" ht="20.100000000000001" customHeight="1" x14ac:dyDescent="0.15">
      <c r="L78" s="52"/>
      <c r="M78" s="52"/>
      <c r="N78" s="52"/>
      <c r="O78" s="52"/>
    </row>
  </sheetData>
  <sheetProtection selectLockedCells="1"/>
  <mergeCells count="32">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zoomScale="120" zoomScaleNormal="120" workbookViewId="0">
      <selection activeCell="C27" sqref="C27"/>
    </sheetView>
  </sheetViews>
  <sheetFormatPr defaultColWidth="12" defaultRowHeight="13.5" x14ac:dyDescent="0.15"/>
  <cols>
    <col min="1" max="3" width="12" style="157"/>
  </cols>
  <sheetData>
    <row r="1" spans="1:3" x14ac:dyDescent="0.15">
      <c r="A1" s="159" t="s">
        <v>77</v>
      </c>
      <c r="B1" s="159" t="s">
        <v>78</v>
      </c>
      <c r="C1" s="159" t="s">
        <v>79</v>
      </c>
    </row>
    <row r="2" spans="1:3" x14ac:dyDescent="0.15">
      <c r="A2" s="158">
        <v>1</v>
      </c>
      <c r="B2" s="158">
        <v>130000</v>
      </c>
      <c r="C2" s="158">
        <v>1030</v>
      </c>
    </row>
    <row r="3" spans="1:3" x14ac:dyDescent="0.15">
      <c r="A3" s="158">
        <v>130000</v>
      </c>
      <c r="B3" s="158">
        <v>138000</v>
      </c>
      <c r="C3" s="158">
        <v>1090</v>
      </c>
    </row>
    <row r="4" spans="1:3" x14ac:dyDescent="0.15">
      <c r="A4" s="158">
        <v>138000</v>
      </c>
      <c r="B4" s="158">
        <v>146000</v>
      </c>
      <c r="C4" s="158">
        <v>1160</v>
      </c>
    </row>
    <row r="5" spans="1:3" x14ac:dyDescent="0.15">
      <c r="A5" s="158">
        <v>146000</v>
      </c>
      <c r="B5" s="158">
        <v>155000</v>
      </c>
      <c r="C5" s="158">
        <v>1220</v>
      </c>
    </row>
    <row r="6" spans="1:3" x14ac:dyDescent="0.15">
      <c r="A6" s="158">
        <v>155000</v>
      </c>
      <c r="B6" s="158">
        <v>165000</v>
      </c>
      <c r="C6" s="158">
        <v>1310</v>
      </c>
    </row>
    <row r="7" spans="1:3" x14ac:dyDescent="0.15">
      <c r="A7" s="158">
        <v>165000</v>
      </c>
      <c r="B7" s="158">
        <v>175000</v>
      </c>
      <c r="C7" s="158">
        <v>1390</v>
      </c>
    </row>
    <row r="8" spans="1:3" x14ac:dyDescent="0.15">
      <c r="A8" s="158">
        <v>175000</v>
      </c>
      <c r="B8" s="158">
        <v>185000</v>
      </c>
      <c r="C8" s="158">
        <v>1470</v>
      </c>
    </row>
    <row r="9" spans="1:3" x14ac:dyDescent="0.15">
      <c r="A9" s="158">
        <v>185000</v>
      </c>
      <c r="B9" s="158">
        <v>195000</v>
      </c>
      <c r="C9" s="158">
        <v>1550</v>
      </c>
    </row>
    <row r="10" spans="1:3" x14ac:dyDescent="0.15">
      <c r="A10" s="158">
        <v>195000</v>
      </c>
      <c r="B10" s="158">
        <v>210000</v>
      </c>
      <c r="C10" s="158">
        <v>1630</v>
      </c>
    </row>
    <row r="11" spans="1:3" x14ac:dyDescent="0.15">
      <c r="A11" s="158">
        <v>210000</v>
      </c>
      <c r="B11" s="158">
        <v>230000</v>
      </c>
      <c r="C11" s="158">
        <v>1800</v>
      </c>
    </row>
    <row r="12" spans="1:3" x14ac:dyDescent="0.15">
      <c r="A12" s="158">
        <v>230000</v>
      </c>
      <c r="B12" s="158">
        <v>250000</v>
      </c>
      <c r="C12" s="158">
        <v>1960</v>
      </c>
    </row>
    <row r="13" spans="1:3" x14ac:dyDescent="0.15">
      <c r="A13" s="158">
        <v>250000</v>
      </c>
      <c r="B13" s="158">
        <v>270000</v>
      </c>
      <c r="C13" s="158">
        <v>2130</v>
      </c>
    </row>
    <row r="14" spans="1:3" x14ac:dyDescent="0.15">
      <c r="A14" s="158">
        <v>270000</v>
      </c>
      <c r="B14" s="158">
        <v>290000</v>
      </c>
      <c r="C14" s="158">
        <v>2290</v>
      </c>
    </row>
    <row r="15" spans="1:3" x14ac:dyDescent="0.15">
      <c r="A15" s="158">
        <v>290000</v>
      </c>
      <c r="B15" s="158">
        <v>310000</v>
      </c>
      <c r="C15" s="158">
        <v>2450</v>
      </c>
    </row>
    <row r="16" spans="1:3" x14ac:dyDescent="0.15">
      <c r="A16" s="158">
        <v>310000</v>
      </c>
      <c r="B16" s="158">
        <v>330000</v>
      </c>
      <c r="C16" s="158">
        <v>2620</v>
      </c>
    </row>
    <row r="17" spans="1:3" x14ac:dyDescent="0.15">
      <c r="A17" s="158">
        <v>330000</v>
      </c>
      <c r="B17" s="158">
        <v>350000</v>
      </c>
      <c r="C17" s="158">
        <v>2780</v>
      </c>
    </row>
    <row r="18" spans="1:3" x14ac:dyDescent="0.15">
      <c r="A18" s="158">
        <v>350000</v>
      </c>
      <c r="B18" s="158">
        <v>370000</v>
      </c>
      <c r="C18" s="158">
        <v>2950</v>
      </c>
    </row>
    <row r="19" spans="1:3" x14ac:dyDescent="0.15">
      <c r="A19" s="158">
        <v>370000</v>
      </c>
      <c r="B19" s="158">
        <v>395000</v>
      </c>
      <c r="C19" s="158">
        <v>3110</v>
      </c>
    </row>
    <row r="20" spans="1:3" x14ac:dyDescent="0.15">
      <c r="A20" s="158">
        <v>395000</v>
      </c>
      <c r="B20" s="158">
        <v>425000</v>
      </c>
      <c r="C20" s="158">
        <v>3350</v>
      </c>
    </row>
    <row r="21" spans="1:3" x14ac:dyDescent="0.15">
      <c r="A21" s="158">
        <v>425000</v>
      </c>
      <c r="B21" s="158">
        <v>455000</v>
      </c>
      <c r="C21" s="158">
        <v>3600</v>
      </c>
    </row>
    <row r="22" spans="1:3" x14ac:dyDescent="0.15">
      <c r="A22" s="158">
        <v>455000</v>
      </c>
      <c r="B22" s="158">
        <v>485000</v>
      </c>
      <c r="C22" s="158">
        <v>3850</v>
      </c>
    </row>
    <row r="23" spans="1:3" x14ac:dyDescent="0.15">
      <c r="A23" s="158">
        <v>485000</v>
      </c>
      <c r="B23" s="158">
        <v>515000</v>
      </c>
      <c r="C23" s="158">
        <v>4090</v>
      </c>
    </row>
    <row r="24" spans="1:3" x14ac:dyDescent="0.15">
      <c r="A24" s="158">
        <v>515000</v>
      </c>
      <c r="B24" s="158">
        <v>545000</v>
      </c>
      <c r="C24" s="158">
        <v>4340</v>
      </c>
    </row>
    <row r="25" spans="1:3" x14ac:dyDescent="0.15">
      <c r="A25" s="158">
        <v>545000</v>
      </c>
      <c r="B25" s="158">
        <v>575000</v>
      </c>
      <c r="C25" s="158">
        <v>4580</v>
      </c>
    </row>
    <row r="26" spans="1:3" x14ac:dyDescent="0.15">
      <c r="A26" s="158">
        <v>575000</v>
      </c>
      <c r="B26" s="158">
        <v>605000</v>
      </c>
      <c r="C26" s="158">
        <v>4830</v>
      </c>
    </row>
    <row r="27" spans="1:3" x14ac:dyDescent="0.15">
      <c r="A27" s="158">
        <v>605000</v>
      </c>
      <c r="B27" s="158"/>
      <c r="C27" s="158">
        <v>5080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75" defaultRowHeight="13.5" x14ac:dyDescent="0.15"/>
  <cols>
    <col min="1" max="1" width="16.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4" width="37.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15">
      <c r="C2" s="86"/>
      <c r="D2" s="240"/>
      <c r="E2" s="240"/>
      <c r="F2" s="240"/>
      <c r="G2" s="240"/>
      <c r="H2" s="240"/>
      <c r="I2" s="240"/>
      <c r="J2" s="240"/>
      <c r="K2" s="240"/>
      <c r="L2" s="240"/>
      <c r="M2" s="240"/>
      <c r="N2" s="240"/>
      <c r="O2" s="240"/>
      <c r="P2" s="87"/>
      <c r="Q2" s="87"/>
      <c r="R2" s="87"/>
      <c r="AE2" s="236"/>
      <c r="AF2" s="36"/>
      <c r="AG2" s="37" t="e">
        <f>#REF!</f>
        <v>#REF!</v>
      </c>
      <c r="AH2" s="37" t="e">
        <f>#REF!</f>
        <v>#REF!</v>
      </c>
      <c r="AI2" s="35"/>
      <c r="AJ2" s="38" t="s">
        <v>13</v>
      </c>
      <c r="AK2" s="39" t="e">
        <f>#REF!</f>
        <v>#REF!</v>
      </c>
      <c r="AL2" s="129" t="e">
        <f>(AK1&amp;"-"&amp;AK2&amp;"月")</f>
        <v>#REF!</v>
      </c>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129"/>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8" t="s">
        <v>64</v>
      </c>
      <c r="AJ6" s="218"/>
      <c r="AK6" s="109" t="e">
        <f>#REF!</f>
        <v>#REF!</v>
      </c>
    </row>
    <row r="7" spans="1:43" s="79" customFormat="1" ht="24" customHeight="1" thickBot="1" x14ac:dyDescent="0.2">
      <c r="A7" s="204" t="s">
        <v>7</v>
      </c>
      <c r="B7" s="206" t="s">
        <v>6</v>
      </c>
      <c r="C7" s="206"/>
      <c r="D7" s="206"/>
      <c r="E7" s="208" t="s">
        <v>5</v>
      </c>
      <c r="F7" s="209"/>
      <c r="G7" s="209"/>
      <c r="H7" s="210"/>
      <c r="I7" s="216" t="s">
        <v>63</v>
      </c>
      <c r="J7" s="216" t="s">
        <v>62</v>
      </c>
      <c r="K7" s="208" t="s">
        <v>4</v>
      </c>
      <c r="L7" s="210"/>
      <c r="M7" s="219" t="s">
        <v>67</v>
      </c>
      <c r="N7" s="220"/>
      <c r="O7" s="226" t="s">
        <v>24</v>
      </c>
      <c r="P7" s="228" t="s">
        <v>43</v>
      </c>
      <c r="Q7" s="225" t="s">
        <v>29</v>
      </c>
      <c r="R7" s="225" t="s">
        <v>30</v>
      </c>
      <c r="S7" s="225" t="s">
        <v>44</v>
      </c>
      <c r="T7" s="225"/>
      <c r="U7" s="225" t="s">
        <v>42</v>
      </c>
      <c r="V7" s="225"/>
      <c r="W7" s="225" t="s">
        <v>45</v>
      </c>
      <c r="X7" s="221" t="s">
        <v>46</v>
      </c>
      <c r="Y7" s="112"/>
      <c r="Z7" s="112"/>
      <c r="AJ7" s="79" t="s">
        <v>66</v>
      </c>
      <c r="AK7" s="130" t="e">
        <f>IF(#REF!="当月",#REF!,#REF!)</f>
        <v>#REF!</v>
      </c>
    </row>
    <row r="8" spans="1:43" s="79" customFormat="1" ht="24" customHeight="1" thickBot="1" x14ac:dyDescent="0.2">
      <c r="A8" s="205"/>
      <c r="B8" s="207"/>
      <c r="C8" s="207"/>
      <c r="D8" s="207"/>
      <c r="E8" s="211"/>
      <c r="F8" s="212"/>
      <c r="G8" s="212"/>
      <c r="H8" s="213"/>
      <c r="I8" s="217"/>
      <c r="J8" s="217"/>
      <c r="K8" s="214"/>
      <c r="L8" s="215"/>
      <c r="M8" s="113" t="s">
        <v>68</v>
      </c>
      <c r="N8" s="114" t="s">
        <v>71</v>
      </c>
      <c r="O8" s="227"/>
      <c r="P8" s="228"/>
      <c r="Q8" s="225"/>
      <c r="R8" s="225"/>
      <c r="S8" s="225"/>
      <c r="T8" s="225"/>
      <c r="U8" s="225"/>
      <c r="V8" s="225"/>
      <c r="W8" s="225"/>
      <c r="X8" s="221"/>
      <c r="Y8" s="112"/>
      <c r="Z8" s="112"/>
      <c r="AJ8" s="79" t="s">
        <v>65</v>
      </c>
      <c r="AK8" s="131" t="e">
        <f>IF(#REF!="当月",#REF!,#REF!)</f>
        <v>#REF!</v>
      </c>
    </row>
    <row r="9" spans="1:43" ht="46.15" customHeight="1" x14ac:dyDescent="0.15">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15" customHeight="1" x14ac:dyDescent="0.15">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15" customHeight="1" x14ac:dyDescent="0.15">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15" customHeight="1" x14ac:dyDescent="0.15">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15" customHeight="1" x14ac:dyDescent="0.15">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15" customHeight="1" x14ac:dyDescent="0.15">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15" customHeight="1" x14ac:dyDescent="0.15">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15" customHeight="1" x14ac:dyDescent="0.15">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15" customHeight="1" x14ac:dyDescent="0.15">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15" customHeight="1" x14ac:dyDescent="0.15">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15" customHeight="1" x14ac:dyDescent="0.15">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15" customHeight="1" x14ac:dyDescent="0.15">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15" customHeight="1" x14ac:dyDescent="0.15">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15" customHeight="1" x14ac:dyDescent="0.15">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15" customHeight="1" x14ac:dyDescent="0.15">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15" customHeight="1" x14ac:dyDescent="0.15">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15" customHeight="1" x14ac:dyDescent="0.15">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15" customHeight="1" x14ac:dyDescent="0.15">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15" customHeight="1" x14ac:dyDescent="0.15">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15" customHeight="1" x14ac:dyDescent="0.15">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15" customHeight="1" x14ac:dyDescent="0.15">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15" customHeight="1" thickBot="1" x14ac:dyDescent="0.2">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15" hidden="1" customHeight="1" x14ac:dyDescent="0.15">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15" hidden="1" customHeight="1" x14ac:dyDescent="0.15">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15" hidden="1" customHeight="1" thickBot="1" x14ac:dyDescent="0.2">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
      <c r="A36" s="32" t="s">
        <v>28</v>
      </c>
      <c r="B36" s="229"/>
      <c r="C36" s="230"/>
      <c r="D36" s="231"/>
      <c r="E36" s="232">
        <f>SUM(E9:E35)+SUM(G9:G35)/60</f>
        <v>0</v>
      </c>
      <c r="F36" s="233"/>
      <c r="G36" s="234" t="s">
        <v>1</v>
      </c>
      <c r="H36" s="235"/>
      <c r="I36" s="107"/>
      <c r="J36" s="108"/>
      <c r="K36" s="56">
        <f>SUM(K9:K35)</f>
        <v>0</v>
      </c>
      <c r="L36" s="57" t="s">
        <v>0</v>
      </c>
      <c r="M36" s="222"/>
      <c r="N36" s="223"/>
      <c r="O36" s="224"/>
      <c r="P36" s="35"/>
      <c r="Q36" s="35"/>
      <c r="R36" s="35"/>
      <c r="S36" s="35"/>
      <c r="T36" s="35"/>
      <c r="U36" s="35"/>
      <c r="V36" s="35"/>
      <c r="W36" s="51"/>
      <c r="X36" s="51"/>
      <c r="Y36" s="51"/>
      <c r="Z36" s="51"/>
      <c r="AA36" s="31"/>
      <c r="AB36" s="31"/>
    </row>
    <row r="37" spans="1:33"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15">
      <c r="P38" s="35"/>
      <c r="Q38" s="35"/>
      <c r="R38" s="35"/>
      <c r="S38" s="35"/>
      <c r="T38" s="35"/>
      <c r="U38" s="35"/>
      <c r="V38" s="35"/>
      <c r="W38" s="35"/>
      <c r="X38" s="35"/>
      <c r="Y38" s="35"/>
      <c r="Z38" s="35"/>
    </row>
    <row r="39" spans="1:33" x14ac:dyDescent="0.15">
      <c r="P39" s="35"/>
      <c r="Q39" s="35"/>
      <c r="R39" s="35"/>
      <c r="S39" s="35"/>
      <c r="T39" s="35"/>
      <c r="U39" s="35"/>
      <c r="V39" s="35"/>
      <c r="W39" s="35"/>
      <c r="X39" s="35"/>
      <c r="Y39" s="35"/>
      <c r="Z39" s="35"/>
    </row>
    <row r="40" spans="1:33" x14ac:dyDescent="0.15">
      <c r="P40" s="35"/>
      <c r="Q40" s="35"/>
      <c r="R40" s="35"/>
      <c r="S40" s="35"/>
      <c r="T40" s="35"/>
      <c r="U40" s="35"/>
      <c r="V40" s="35"/>
      <c r="W40" s="35"/>
      <c r="X40" s="35"/>
      <c r="Y40" s="35"/>
      <c r="Z40" s="35"/>
    </row>
    <row r="41" spans="1:33" x14ac:dyDescent="0.15">
      <c r="P41" s="35"/>
      <c r="Q41" s="35"/>
      <c r="R41" s="35"/>
      <c r="S41" s="35"/>
      <c r="T41" s="35"/>
      <c r="U41" s="35"/>
      <c r="V41" s="35"/>
      <c r="W41" s="35"/>
      <c r="X41" s="35"/>
      <c r="Y41" s="35"/>
      <c r="Z41" s="35"/>
    </row>
    <row r="42" spans="1:33" x14ac:dyDescent="0.15">
      <c r="P42" s="35"/>
      <c r="Q42" s="35"/>
      <c r="R42" s="35"/>
      <c r="S42" s="35"/>
      <c r="T42" s="35"/>
      <c r="U42" s="35"/>
      <c r="V42" s="35"/>
      <c r="W42" s="35"/>
      <c r="X42" s="35"/>
      <c r="Y42" s="35"/>
      <c r="Z42" s="35"/>
    </row>
    <row r="43" spans="1:33" x14ac:dyDescent="0.15">
      <c r="P43" s="35"/>
      <c r="Q43" s="35"/>
      <c r="R43" s="35"/>
      <c r="S43" s="35"/>
      <c r="T43" s="35"/>
      <c r="U43" s="35"/>
      <c r="V43" s="35"/>
      <c r="W43" s="35"/>
      <c r="X43" s="35"/>
      <c r="Y43" s="35"/>
      <c r="Z43" s="35"/>
    </row>
    <row r="44" spans="1:33" x14ac:dyDescent="0.15">
      <c r="P44" s="35"/>
      <c r="Q44" s="35"/>
      <c r="R44" s="35"/>
      <c r="S44" s="35"/>
      <c r="T44" s="35"/>
      <c r="U44" s="35"/>
      <c r="V44" s="35"/>
      <c r="W44" s="35"/>
      <c r="X44" s="35"/>
      <c r="Y44" s="35"/>
      <c r="Z44" s="35"/>
    </row>
    <row r="45" spans="1:33" x14ac:dyDescent="0.15">
      <c r="P45" s="35"/>
      <c r="Q45" s="35"/>
      <c r="R45" s="35"/>
      <c r="S45" s="35"/>
      <c r="T45" s="35"/>
      <c r="U45" s="35"/>
      <c r="V45" s="35"/>
      <c r="W45" s="35"/>
      <c r="X45" s="35"/>
      <c r="Y45" s="35"/>
      <c r="Z45" s="35"/>
    </row>
    <row r="46" spans="1:33" x14ac:dyDescent="0.15">
      <c r="P46" s="35"/>
      <c r="Q46" s="35"/>
      <c r="R46" s="35"/>
      <c r="S46" s="35"/>
      <c r="T46" s="35"/>
      <c r="U46" s="35"/>
      <c r="V46" s="35"/>
      <c r="W46" s="35"/>
      <c r="X46" s="35"/>
      <c r="Y46" s="35"/>
      <c r="Z46" s="35"/>
    </row>
    <row r="47" spans="1:33" x14ac:dyDescent="0.15">
      <c r="P47" s="35"/>
      <c r="Q47" s="35"/>
      <c r="R47" s="35"/>
      <c r="S47" s="35"/>
      <c r="T47" s="35"/>
      <c r="U47" s="35"/>
      <c r="V47" s="35"/>
      <c r="W47" s="35"/>
      <c r="X47" s="35"/>
      <c r="Y47" s="35"/>
      <c r="Z47" s="35"/>
    </row>
    <row r="48" spans="1:33"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75" defaultRowHeight="13.5" x14ac:dyDescent="0.15"/>
  <cols>
    <col min="1" max="1" width="16.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3"/>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42" t="s">
        <v>7</v>
      </c>
      <c r="B7" s="206" t="s">
        <v>6</v>
      </c>
      <c r="C7" s="206"/>
      <c r="D7" s="206"/>
      <c r="E7" s="208" t="s">
        <v>5</v>
      </c>
      <c r="F7" s="209"/>
      <c r="G7" s="209"/>
      <c r="H7" s="210"/>
      <c r="I7" s="216" t="s">
        <v>63</v>
      </c>
      <c r="J7" s="216" t="s">
        <v>62</v>
      </c>
      <c r="K7" s="208" t="s">
        <v>4</v>
      </c>
      <c r="L7" s="209"/>
      <c r="M7" s="241" t="s">
        <v>67</v>
      </c>
      <c r="N7" s="220"/>
      <c r="O7" s="226" t="s">
        <v>24</v>
      </c>
      <c r="P7" s="244"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43"/>
      <c r="B8" s="207"/>
      <c r="C8" s="207"/>
      <c r="D8" s="207"/>
      <c r="E8" s="211"/>
      <c r="F8" s="212"/>
      <c r="G8" s="212"/>
      <c r="H8" s="213"/>
      <c r="I8" s="217"/>
      <c r="J8" s="217"/>
      <c r="K8" s="214"/>
      <c r="L8" s="245"/>
      <c r="M8" s="132" t="s">
        <v>68</v>
      </c>
      <c r="N8" s="114" t="s">
        <v>71</v>
      </c>
      <c r="O8" s="227"/>
      <c r="P8" s="244"/>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15" customHeight="1" x14ac:dyDescent="0.15">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15" customHeight="1" x14ac:dyDescent="0.15">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15" hidden="1" customHeight="1" x14ac:dyDescent="0.15">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57" t="s">
        <v>0</v>
      </c>
      <c r="M36" s="222"/>
      <c r="N36" s="223"/>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75" defaultRowHeight="13.5" x14ac:dyDescent="0.15"/>
  <cols>
    <col min="1" max="1" width="16.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42" t="s">
        <v>7</v>
      </c>
      <c r="B7" s="206" t="s">
        <v>6</v>
      </c>
      <c r="C7" s="206"/>
      <c r="D7" s="206"/>
      <c r="E7" s="208" t="s">
        <v>5</v>
      </c>
      <c r="F7" s="209"/>
      <c r="G7" s="209"/>
      <c r="H7" s="210"/>
      <c r="I7" s="216" t="s">
        <v>63</v>
      </c>
      <c r="J7" s="216" t="s">
        <v>62</v>
      </c>
      <c r="K7" s="208" t="s">
        <v>4</v>
      </c>
      <c r="L7" s="210"/>
      <c r="M7" s="241" t="s">
        <v>67</v>
      </c>
      <c r="N7" s="220"/>
      <c r="O7" s="226" t="s">
        <v>24</v>
      </c>
      <c r="P7" s="246"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43"/>
      <c r="B8" s="207"/>
      <c r="C8" s="207"/>
      <c r="D8" s="207"/>
      <c r="E8" s="211"/>
      <c r="F8" s="212"/>
      <c r="G8" s="212"/>
      <c r="H8" s="213"/>
      <c r="I8" s="217"/>
      <c r="J8" s="217"/>
      <c r="K8" s="214"/>
      <c r="L8" s="215"/>
      <c r="M8" s="132" t="s">
        <v>68</v>
      </c>
      <c r="N8" s="133" t="s">
        <v>71</v>
      </c>
      <c r="O8" s="227"/>
      <c r="P8" s="246"/>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75" defaultRowHeight="13.5" x14ac:dyDescent="0.15"/>
  <cols>
    <col min="1" max="1" width="16.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75" defaultRowHeight="13.5" x14ac:dyDescent="0.15"/>
  <cols>
    <col min="1" max="1" width="17.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75" defaultRowHeight="13.5" x14ac:dyDescent="0.15"/>
  <cols>
    <col min="1" max="1" width="17.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40" t="e">
        <f>"作　業　日　報　兼　直　接　人　件　費　個　別　明　細　表　（"&amp;AK7&amp;"年"&amp;AK8&amp;"月支払分）"</f>
        <v>#REF!</v>
      </c>
      <c r="E1" s="240"/>
      <c r="F1" s="240"/>
      <c r="G1" s="240"/>
      <c r="H1" s="240"/>
      <c r="I1" s="240"/>
      <c r="J1" s="240"/>
      <c r="K1" s="240"/>
      <c r="L1" s="240"/>
      <c r="M1" s="240"/>
      <c r="N1" s="240"/>
      <c r="O1" s="240"/>
      <c r="AE1" s="236"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15">
      <c r="C2" s="86"/>
      <c r="D2" s="240"/>
      <c r="E2" s="240"/>
      <c r="F2" s="240"/>
      <c r="G2" s="240"/>
      <c r="H2" s="240"/>
      <c r="I2" s="240"/>
      <c r="J2" s="240"/>
      <c r="K2" s="240"/>
      <c r="L2" s="240"/>
      <c r="M2" s="240"/>
      <c r="N2" s="240"/>
      <c r="O2" s="240"/>
      <c r="AE2" s="236"/>
      <c r="AF2" s="36"/>
      <c r="AG2" s="37" t="e">
        <f>#REF!</f>
        <v>#REF!</v>
      </c>
      <c r="AH2" s="37" t="e">
        <f>#REF!</f>
        <v>#REF!</v>
      </c>
      <c r="AI2" s="35"/>
      <c r="AJ2" s="38" t="s">
        <v>13</v>
      </c>
      <c r="AK2" s="39" t="e">
        <f>#REF!</f>
        <v>#REF!</v>
      </c>
      <c r="AL2" s="35"/>
      <c r="AM2" s="35"/>
      <c r="AN2" s="35"/>
      <c r="AO2" s="41"/>
    </row>
    <row r="3" spans="1:43" ht="27.75" customHeight="1" x14ac:dyDescent="0.15">
      <c r="A3" s="3" t="s">
        <v>9</v>
      </c>
      <c r="B3" s="237" t="e">
        <f>#REF!</f>
        <v>#REF!</v>
      </c>
      <c r="C3" s="237"/>
      <c r="D3" s="237"/>
      <c r="E3" s="28"/>
      <c r="F3" s="28"/>
      <c r="G3" s="28"/>
      <c r="H3" s="28"/>
      <c r="I3" s="28"/>
      <c r="J3" s="28"/>
      <c r="K3" s="28"/>
      <c r="L3" s="28"/>
      <c r="M3" s="28"/>
      <c r="N3" s="28"/>
      <c r="AE3" s="236"/>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8" t="e">
        <f>#REF!</f>
        <v>#REF!</v>
      </c>
      <c r="C4" s="238"/>
      <c r="D4" s="238"/>
      <c r="E4" s="110"/>
      <c r="F4" s="110"/>
      <c r="G4" s="110"/>
      <c r="AE4" s="236"/>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9" t="e">
        <f>IF(#REF!="","",#REF!)</f>
        <v>#REF!</v>
      </c>
      <c r="C5" s="239"/>
      <c r="D5" s="239"/>
      <c r="E5" s="110"/>
      <c r="F5" s="110"/>
      <c r="G5" s="110"/>
      <c r="AE5" s="236"/>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8" t="s">
        <v>64</v>
      </c>
      <c r="AJ6" s="218"/>
      <c r="AK6" s="109" t="e">
        <f>#REF!</f>
        <v>#REF!</v>
      </c>
    </row>
    <row r="7" spans="1:43" s="79" customFormat="1" ht="24" customHeight="1" x14ac:dyDescent="0.15">
      <c r="A7" s="204" t="s">
        <v>7</v>
      </c>
      <c r="B7" s="206" t="s">
        <v>6</v>
      </c>
      <c r="C7" s="206"/>
      <c r="D7" s="206"/>
      <c r="E7" s="208" t="s">
        <v>5</v>
      </c>
      <c r="F7" s="209"/>
      <c r="G7" s="209"/>
      <c r="H7" s="210"/>
      <c r="I7" s="216" t="s">
        <v>63</v>
      </c>
      <c r="J7" s="216" t="s">
        <v>62</v>
      </c>
      <c r="K7" s="208" t="s">
        <v>4</v>
      </c>
      <c r="L7" s="210"/>
      <c r="M7" s="241" t="s">
        <v>67</v>
      </c>
      <c r="N7" s="220"/>
      <c r="O7" s="226" t="s">
        <v>24</v>
      </c>
      <c r="P7" s="228" t="s">
        <v>43</v>
      </c>
      <c r="Q7" s="225" t="s">
        <v>29</v>
      </c>
      <c r="R7" s="225" t="s">
        <v>30</v>
      </c>
      <c r="S7" s="225" t="s">
        <v>44</v>
      </c>
      <c r="T7" s="225"/>
      <c r="U7" s="225" t="s">
        <v>42</v>
      </c>
      <c r="V7" s="225"/>
      <c r="W7" s="225" t="s">
        <v>45</v>
      </c>
      <c r="X7" s="221" t="s">
        <v>46</v>
      </c>
      <c r="Y7" s="112"/>
      <c r="Z7" s="112"/>
      <c r="AJ7" s="79" t="s">
        <v>66</v>
      </c>
      <c r="AK7" s="80" t="e">
        <f>IF(#REF!="当月",#REF!,#REF!)</f>
        <v>#REF!</v>
      </c>
    </row>
    <row r="8" spans="1:43" s="79" customFormat="1" ht="24" customHeight="1" thickBot="1" x14ac:dyDescent="0.2">
      <c r="A8" s="205"/>
      <c r="B8" s="207"/>
      <c r="C8" s="207"/>
      <c r="D8" s="207"/>
      <c r="E8" s="211"/>
      <c r="F8" s="212"/>
      <c r="G8" s="212"/>
      <c r="H8" s="213"/>
      <c r="I8" s="217"/>
      <c r="J8" s="217"/>
      <c r="K8" s="214"/>
      <c r="L8" s="215"/>
      <c r="M8" s="132" t="s">
        <v>68</v>
      </c>
      <c r="N8" s="133" t="s">
        <v>71</v>
      </c>
      <c r="O8" s="227"/>
      <c r="P8" s="228"/>
      <c r="Q8" s="225"/>
      <c r="R8" s="225"/>
      <c r="S8" s="225"/>
      <c r="T8" s="225"/>
      <c r="U8" s="225"/>
      <c r="V8" s="225"/>
      <c r="W8" s="225"/>
      <c r="X8" s="221"/>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9"/>
      <c r="C36" s="230"/>
      <c r="D36" s="231"/>
      <c r="E36" s="232">
        <f>SUM(E9:E35)+SUM(G9:G35)/60</f>
        <v>0</v>
      </c>
      <c r="F36" s="233"/>
      <c r="G36" s="234" t="s">
        <v>1</v>
      </c>
      <c r="H36" s="235"/>
      <c r="I36" s="107"/>
      <c r="J36" s="108"/>
      <c r="K36" s="56">
        <f>SUM(K9:K35)</f>
        <v>0</v>
      </c>
      <c r="L36" s="134" t="s">
        <v>0</v>
      </c>
      <c r="M36" s="135"/>
      <c r="N36" s="222"/>
      <c r="O36" s="224"/>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報酬月額テーブル</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2025-01-27T01:24:31Z</dcterms:modified>
</cp:coreProperties>
</file>